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edico\Downloads\"/>
    </mc:Choice>
  </mc:AlternateContent>
  <xr:revisionPtr revIDLastSave="0" documentId="8_{A6F750E4-F340-40E3-8CE0-C6D2B1ED477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8" i="1" l="1"/>
  <c r="V128" i="1"/>
  <c r="U128" i="1"/>
  <c r="T128" i="1"/>
  <c r="W127" i="1"/>
  <c r="V127" i="1"/>
  <c r="U127" i="1"/>
  <c r="T127" i="1"/>
  <c r="AE126" i="1"/>
  <c r="AD126" i="1"/>
  <c r="AC126" i="1"/>
  <c r="AB126" i="1"/>
  <c r="W126" i="1"/>
  <c r="V126" i="1"/>
  <c r="U126" i="1"/>
  <c r="T126" i="1"/>
  <c r="W125" i="1"/>
  <c r="V125" i="1"/>
  <c r="U125" i="1"/>
  <c r="T125" i="1"/>
  <c r="W124" i="1"/>
  <c r="U124" i="1"/>
  <c r="T124" i="1"/>
  <c r="W123" i="1"/>
  <c r="U123" i="1"/>
  <c r="T123" i="1"/>
  <c r="AE122" i="1"/>
  <c r="AD122" i="1"/>
  <c r="AC122" i="1"/>
  <c r="AB122" i="1"/>
  <c r="W122" i="1"/>
  <c r="V122" i="1"/>
  <c r="U122" i="1"/>
  <c r="T122" i="1"/>
  <c r="AE121" i="1"/>
  <c r="AD121" i="1"/>
  <c r="AC121" i="1"/>
  <c r="W121" i="1"/>
  <c r="U121" i="1"/>
  <c r="T121" i="1"/>
  <c r="W120" i="1"/>
  <c r="U120" i="1"/>
  <c r="T120" i="1"/>
  <c r="W119" i="1"/>
  <c r="U119" i="1"/>
  <c r="T119" i="1"/>
  <c r="W118" i="1"/>
  <c r="U118" i="1"/>
  <c r="T118" i="1"/>
  <c r="W117" i="1"/>
  <c r="U117" i="1"/>
  <c r="T117" i="1"/>
  <c r="AE116" i="1"/>
  <c r="AD116" i="1"/>
  <c r="AC116" i="1"/>
  <c r="AB116" i="1"/>
  <c r="W116" i="1"/>
  <c r="V116" i="1"/>
  <c r="U116" i="1"/>
  <c r="T116" i="1"/>
  <c r="AE115" i="1"/>
  <c r="AD115" i="1"/>
  <c r="AC115" i="1"/>
  <c r="AB115" i="1"/>
  <c r="W115" i="1"/>
  <c r="U115" i="1"/>
  <c r="T115" i="1"/>
  <c r="W113" i="1"/>
  <c r="V113" i="1"/>
  <c r="U113" i="1"/>
  <c r="T113" i="1"/>
  <c r="AD112" i="1"/>
  <c r="AB112" i="1"/>
  <c r="AE111" i="1"/>
  <c r="AD111" i="1"/>
  <c r="AC111" i="1"/>
  <c r="AB111" i="1"/>
  <c r="W111" i="1"/>
  <c r="V111" i="1"/>
  <c r="U111" i="1"/>
  <c r="T111" i="1"/>
  <c r="AL110" i="1"/>
  <c r="AJ110" i="1"/>
  <c r="AE110" i="1"/>
  <c r="AD110" i="1"/>
  <c r="AC110" i="1"/>
  <c r="AB110" i="1"/>
  <c r="W110" i="1"/>
  <c r="V110" i="1"/>
  <c r="U110" i="1"/>
  <c r="T110" i="1"/>
  <c r="W109" i="1"/>
  <c r="V109" i="1"/>
  <c r="U109" i="1"/>
  <c r="T109" i="1"/>
  <c r="AE108" i="1"/>
  <c r="AD108" i="1"/>
  <c r="AC108" i="1"/>
  <c r="AB108" i="1"/>
  <c r="W108" i="1"/>
  <c r="V108" i="1"/>
  <c r="U108" i="1"/>
  <c r="T108" i="1"/>
  <c r="AE107" i="1"/>
  <c r="AD107" i="1"/>
  <c r="AC107" i="1"/>
  <c r="AB107" i="1"/>
  <c r="W107" i="1"/>
  <c r="V107" i="1"/>
  <c r="U107" i="1"/>
  <c r="T107" i="1"/>
  <c r="AE106" i="1"/>
  <c r="AD106" i="1"/>
  <c r="AC106" i="1"/>
  <c r="AB106" i="1"/>
  <c r="W106" i="1"/>
  <c r="V106" i="1"/>
  <c r="U106" i="1"/>
  <c r="T106" i="1"/>
  <c r="AE105" i="1"/>
  <c r="AD105" i="1"/>
  <c r="AC105" i="1"/>
  <c r="AB105" i="1"/>
  <c r="W105" i="1"/>
  <c r="V105" i="1"/>
  <c r="U105" i="1"/>
  <c r="T105" i="1"/>
  <c r="AD104" i="1"/>
  <c r="AB104" i="1"/>
  <c r="W104" i="1"/>
  <c r="V104" i="1"/>
  <c r="U104" i="1"/>
  <c r="T104" i="1"/>
  <c r="W103" i="1"/>
  <c r="V103" i="1"/>
  <c r="U103" i="1"/>
  <c r="T103" i="1"/>
  <c r="AE102" i="1"/>
  <c r="AD102" i="1"/>
  <c r="AC102" i="1"/>
  <c r="AB102" i="1"/>
  <c r="W102" i="1"/>
  <c r="V102" i="1"/>
  <c r="U102" i="1"/>
  <c r="T102" i="1"/>
  <c r="AM94" i="1"/>
  <c r="AL94" i="1"/>
  <c r="AK94" i="1"/>
  <c r="AJ94" i="1"/>
  <c r="AE94" i="1"/>
  <c r="AD94" i="1"/>
  <c r="AC94" i="1"/>
  <c r="AB94" i="1"/>
  <c r="W94" i="1"/>
  <c r="V94" i="1"/>
  <c r="U94" i="1"/>
  <c r="T94" i="1"/>
  <c r="V83" i="1" l="1"/>
  <c r="T83" i="1"/>
  <c r="S83" i="1"/>
  <c r="V82" i="1"/>
  <c r="U82" i="1"/>
  <c r="T82" i="1"/>
  <c r="S82" i="1"/>
  <c r="V81" i="1"/>
  <c r="T81" i="1"/>
  <c r="S81" i="1"/>
  <c r="V80" i="1"/>
  <c r="U80" i="1"/>
  <c r="T80" i="1"/>
  <c r="S80" i="1"/>
  <c r="V79" i="1"/>
  <c r="T79" i="1"/>
  <c r="S79" i="1"/>
  <c r="V78" i="1"/>
  <c r="T78" i="1"/>
  <c r="S78" i="1"/>
  <c r="AK77" i="1"/>
  <c r="AI77" i="1"/>
  <c r="V77" i="1"/>
  <c r="T77" i="1"/>
  <c r="S77" i="1"/>
  <c r="AL76" i="1"/>
  <c r="AJ76" i="1"/>
  <c r="V76" i="1"/>
  <c r="T76" i="1"/>
  <c r="S76" i="1"/>
  <c r="V75" i="1"/>
  <c r="T75" i="1"/>
  <c r="S75" i="1"/>
  <c r="V74" i="1"/>
  <c r="T74" i="1"/>
  <c r="S74" i="1"/>
  <c r="V73" i="1"/>
  <c r="T73" i="1"/>
  <c r="S73" i="1"/>
  <c r="V72" i="1"/>
  <c r="T72" i="1"/>
  <c r="S72" i="1"/>
  <c r="AL71" i="1"/>
  <c r="AK71" i="1"/>
  <c r="AJ71" i="1"/>
  <c r="AI71" i="1"/>
  <c r="V71" i="1"/>
  <c r="U71" i="1"/>
  <c r="T71" i="1"/>
  <c r="S71" i="1"/>
  <c r="AL70" i="1"/>
  <c r="AK70" i="1"/>
  <c r="AJ70" i="1"/>
  <c r="AI70" i="1"/>
  <c r="V70" i="1"/>
  <c r="T70" i="1"/>
  <c r="S70" i="1"/>
  <c r="AK68" i="1"/>
  <c r="AI68" i="1"/>
  <c r="V68" i="1"/>
  <c r="U68" i="1"/>
  <c r="T68" i="1"/>
  <c r="S68" i="1"/>
  <c r="AK67" i="1"/>
  <c r="AI67" i="1"/>
  <c r="V66" i="1"/>
  <c r="U66" i="1"/>
  <c r="T66" i="1"/>
  <c r="S66" i="1"/>
  <c r="AQ65" i="1"/>
  <c r="AJ65" i="1"/>
  <c r="V65" i="1"/>
  <c r="U65" i="1"/>
  <c r="T65" i="1"/>
  <c r="S65" i="1"/>
  <c r="V64" i="1"/>
  <c r="U64" i="1"/>
  <c r="T64" i="1"/>
  <c r="S64" i="1"/>
  <c r="AL63" i="1"/>
  <c r="AJ63" i="1"/>
  <c r="V63" i="1"/>
  <c r="U63" i="1"/>
  <c r="T63" i="1"/>
  <c r="S63" i="1"/>
  <c r="V62" i="1"/>
  <c r="U62" i="1"/>
  <c r="T62" i="1"/>
  <c r="S62" i="1"/>
  <c r="V61" i="1"/>
  <c r="U61" i="1"/>
  <c r="T61" i="1"/>
  <c r="S61" i="1"/>
  <c r="AL60" i="1"/>
  <c r="AJ60" i="1"/>
  <c r="V60" i="1"/>
  <c r="U60" i="1"/>
  <c r="T60" i="1"/>
  <c r="S60" i="1"/>
  <c r="AK59" i="1"/>
  <c r="AI59" i="1"/>
  <c r="V59" i="1"/>
  <c r="U59" i="1"/>
  <c r="T59" i="1"/>
  <c r="S59" i="1"/>
  <c r="V58" i="1"/>
  <c r="U58" i="1"/>
  <c r="T58" i="1"/>
  <c r="S58" i="1"/>
  <c r="AL57" i="1"/>
  <c r="AK57" i="1"/>
  <c r="AJ57" i="1"/>
  <c r="AI57" i="1"/>
  <c r="V57" i="1"/>
  <c r="U57" i="1"/>
  <c r="T57" i="1"/>
  <c r="S57" i="1"/>
  <c r="AS49" i="1"/>
  <c r="AQ49" i="1"/>
  <c r="V49" i="1"/>
  <c r="U49" i="1"/>
  <c r="T49" i="1"/>
  <c r="S49" i="1"/>
  <c r="AJ19" i="1" l="1"/>
  <c r="AS10" i="1"/>
  <c r="AQ19" i="1"/>
  <c r="AQ10" i="1"/>
  <c r="V31" i="1"/>
  <c r="T31" i="1"/>
  <c r="AL25" i="1"/>
  <c r="AJ25" i="1"/>
  <c r="V25" i="1"/>
  <c r="T25" i="1"/>
  <c r="AL24" i="1"/>
  <c r="AK24" i="1"/>
  <c r="AJ24" i="1"/>
  <c r="AI24" i="1"/>
  <c r="V24" i="1"/>
  <c r="T24" i="1"/>
  <c r="AK22" i="1"/>
  <c r="AI22" i="1"/>
  <c r="V22" i="1"/>
  <c r="T22" i="1"/>
  <c r="AK21" i="1"/>
  <c r="AI21" i="1"/>
  <c r="AK17" i="1"/>
  <c r="AI17" i="1"/>
  <c r="AL17" i="1"/>
  <c r="AK15" i="1"/>
  <c r="AI15" i="1"/>
  <c r="V15" i="1"/>
  <c r="T15" i="1"/>
  <c r="AK14" i="1"/>
  <c r="AI14" i="1"/>
  <c r="AL14" i="1"/>
  <c r="V14" i="1"/>
  <c r="T14" i="1"/>
  <c r="AK13" i="1"/>
  <c r="AI13" i="1"/>
  <c r="AL11" i="1"/>
  <c r="AK11" i="1"/>
  <c r="AJ11" i="1"/>
  <c r="AI11" i="1"/>
  <c r="V11" i="1"/>
  <c r="T11" i="1"/>
  <c r="V10" i="1"/>
  <c r="T10" i="1"/>
  <c r="AJ17" i="1" l="1"/>
  <c r="AJ14" i="1"/>
</calcChain>
</file>

<file path=xl/sharedStrings.xml><?xml version="1.0" encoding="utf-8"?>
<sst xmlns="http://schemas.openxmlformats.org/spreadsheetml/2006/main" count="1090" uniqueCount="158">
  <si>
    <t>SERVICIOS DE SALUD DE SINALOA</t>
  </si>
  <si>
    <t>DEL 1 DE ENERO AL 31 DE MARZO DEL 2025</t>
  </si>
  <si>
    <t>Categoria</t>
  </si>
  <si>
    <t>Indicadores</t>
  </si>
  <si>
    <t>Metas</t>
  </si>
  <si>
    <t xml:space="preserve">Programatica </t>
  </si>
  <si>
    <t xml:space="preserve">Denominacion del Indicador </t>
  </si>
  <si>
    <t xml:space="preserve">Nivel </t>
  </si>
  <si>
    <t xml:space="preserve">Tipo </t>
  </si>
  <si>
    <t>Dimencion a Medir</t>
  </si>
  <si>
    <t>Unidad de Medida</t>
  </si>
  <si>
    <t>Aprobada Anual</t>
  </si>
  <si>
    <t>Aprobada del Periodo</t>
  </si>
  <si>
    <t>Modificada del Periodo</t>
  </si>
  <si>
    <t>Alcanzada</t>
  </si>
  <si>
    <t>Porcentajes de Cumplimiento</t>
  </si>
  <si>
    <t>F</t>
  </si>
  <si>
    <t>SF</t>
  </si>
  <si>
    <t>PP</t>
  </si>
  <si>
    <t xml:space="preserve">Alc./ </t>
  </si>
  <si>
    <t>Alc./</t>
  </si>
  <si>
    <t>Aprobado</t>
  </si>
  <si>
    <t>Modificado</t>
  </si>
  <si>
    <t>I097 DENGUE</t>
  </si>
  <si>
    <t>Letalidad por Dengue debajo 1%</t>
  </si>
  <si>
    <t>Fin</t>
  </si>
  <si>
    <t>Estratégico</t>
  </si>
  <si>
    <t>Eficacia</t>
  </si>
  <si>
    <t>PORCENTAJE</t>
  </si>
  <si>
    <t>INDICADOR DE MEDICIÓN ANUAL, SE REPORTARÁ EN EL CUARTRO TRIMESTRE 2025</t>
  </si>
  <si>
    <t>I098 SALUD DE LA INFANCIA Y LA ADOLESCENCIA</t>
  </si>
  <si>
    <t>Tasa de Mortalidad en niños y niñas menores de 5 años de edad</t>
  </si>
  <si>
    <t xml:space="preserve">Eficacia </t>
  </si>
  <si>
    <t>TASA</t>
  </si>
  <si>
    <t>I099 VIH/ITS</t>
  </si>
  <si>
    <t>Variación proporcional entre los cambios en la prevalencia de VIH-sida en años consecutivos.</t>
  </si>
  <si>
    <t>I100 SALUD MENTAL Y ADICCIONES</t>
  </si>
  <si>
    <t>Disminución en las tasas de Suicidio en Sinaloa</t>
  </si>
  <si>
    <t>INDICADOR DE MEDICIÓN ANUAL, SE REPORTARÁ EN EL CUARTRO TRIMESTRE 2026</t>
  </si>
  <si>
    <t>I101 SALUD BUCAL</t>
  </si>
  <si>
    <t>Porcentaje de variación del número de consultas odontológicas realizadas en población no derecho habiente.</t>
  </si>
  <si>
    <t>I102 CANCER</t>
  </si>
  <si>
    <t xml:space="preserve">Tasa de mortalidad por Cáncer de Mama </t>
  </si>
  <si>
    <t>I104 LEPRA</t>
  </si>
  <si>
    <t>Variación porcentual de la incidencia de Lepra</t>
  </si>
  <si>
    <t xml:space="preserve">PORCENTAJE </t>
  </si>
  <si>
    <t>I106 PLANIFICACIÓN FAMILIAR Y ANTICONCEPCIÓN</t>
  </si>
  <si>
    <t>Tasa de variación del registro de Usuarias y Usuarios Activos respecto a las alcanzadas en el ejercicio anterior.</t>
  </si>
  <si>
    <t>63, 930</t>
  </si>
  <si>
    <t>13,707(21%)</t>
  </si>
  <si>
    <t>13.707(21%)</t>
  </si>
  <si>
    <t>I107 VIOLENCIA FAMILIAR Y DE GENERO</t>
  </si>
  <si>
    <t>Contribuir para que el porcentaje de mujeres de 15 años y más a las que se les aplicó herramienta de detección y resultaron positivas.</t>
  </si>
  <si>
    <t>I110 ZOONOSIS</t>
  </si>
  <si>
    <t>Porcentaje de vacuna aplicada a perros y gatos</t>
  </si>
  <si>
    <t>I112 TUBERCULOSIS</t>
  </si>
  <si>
    <t>Ingresar a tratamiento a los casos de tuberculosis registrados</t>
  </si>
  <si>
    <t>I125 SALUD REPRODUCTIVA</t>
  </si>
  <si>
    <t>Porcentaje de Embarazos en adolescentes</t>
  </si>
  <si>
    <t>&lt;30%</t>
  </si>
  <si>
    <t>0113 POLITICAS DE SALUD PUBLICA</t>
  </si>
  <si>
    <t>Comunidades promotoras de la salud certificadas</t>
  </si>
  <si>
    <t>COMUNIDADES CERTIFICADAS</t>
  </si>
  <si>
    <t>Población estatal que recibió servicios de promoción de la salud para mejoría en sus estilos de vida y  entornos clave de desarrollo.</t>
  </si>
  <si>
    <t>POBLACION INTERVENIDA</t>
  </si>
  <si>
    <t>CARDIOMETABOLICAS</t>
  </si>
  <si>
    <t>Tasa mortalidad por enfermedad isquémica del corazón en la población de 20 años y más en un periodo determinado en relación a la línea basal 2018.</t>
  </si>
  <si>
    <t>I181 SALUD MATERNA</t>
  </si>
  <si>
    <t>Tasa mortalidad por muerte materna en la población de 10 años y más en un periodo determinado en relación a la línea basal 2015</t>
  </si>
  <si>
    <t>I182 SALUD PERINATAL</t>
  </si>
  <si>
    <t xml:space="preserve">Tasa de Mortalidad Neonatal </t>
  </si>
  <si>
    <t>RAZON</t>
  </si>
  <si>
    <t>IGUALDAD DE GENERO</t>
  </si>
  <si>
    <t>Capacitar personal de unidades de salud, oficina centrales y jurisdiccionales en materia de derechos humanos, no discriminación, inclusión y pertinencia cultural en la atención de las personas en los servicios de salud.</t>
  </si>
  <si>
    <t>VALOR</t>
  </si>
  <si>
    <t>88</t>
  </si>
  <si>
    <t>ATENCION AL ENVEJECIMIENTO</t>
  </si>
  <si>
    <t>Porcentaje de adultos mayores de 60 años y mas que se  realisa el tamizaje de depresion.</t>
  </si>
  <si>
    <t xml:space="preserve">Fin </t>
  </si>
  <si>
    <t>SEGURIDAD VIAL</t>
  </si>
  <si>
    <t>1.3% de la población sensibilizada en seguridad vial.</t>
  </si>
  <si>
    <t>INTOXICACION POR PICADURA DE ALACRAN</t>
  </si>
  <si>
    <t>Tratamiento oportuno de casos por intoxicación por picadura de alacrán y realizar encuestas entomológicas de alacranes en cuatro localidades prioritarias.</t>
  </si>
  <si>
    <t>PALUDISMO</t>
  </si>
  <si>
    <t>Toma de gota gruesa</t>
  </si>
  <si>
    <t>PAERI</t>
  </si>
  <si>
    <t>Porcentaje de personas con factor de riesgo para Asma y/o EPOC que fueron estudiadas con prueba de espirometría</t>
  </si>
  <si>
    <t>RICKETTSIOSIS</t>
  </si>
  <si>
    <t>Prevenir y controlar casos de Rickettsiosis en el Humano</t>
  </si>
  <si>
    <t>ENFERMEDADES DIARREICAS</t>
  </si>
  <si>
    <t>Lograr una Tasa De Letalidad De Cólera – 0%</t>
  </si>
  <si>
    <t>URGENCIAS EPIDEMIOLOGICAS</t>
  </si>
  <si>
    <t>Atender el 95% de emergencias en salud (brotes y desastres).</t>
  </si>
  <si>
    <t>MONITOREO</t>
  </si>
  <si>
    <t>Porcentaje de CEVES realizados en el año</t>
  </si>
  <si>
    <t>Estrategico</t>
  </si>
  <si>
    <t>HEPATITIS C</t>
  </si>
  <si>
    <t xml:space="preserve">Realizar 30,000 pruebas rápidas de VHC. </t>
  </si>
  <si>
    <t>Presupuesto FASSA (Pesos)</t>
  </si>
  <si>
    <t>Presupuesto E001 (Pesos)</t>
  </si>
  <si>
    <t>Presupuesto UO13 (Pesos)</t>
  </si>
  <si>
    <t>Presupuesto SUBSIDIO ESTATAL (Pesos)</t>
  </si>
  <si>
    <t>Devengado</t>
  </si>
  <si>
    <t>Pagado</t>
  </si>
  <si>
    <t>Porcentaje de Devengado</t>
  </si>
  <si>
    <t>Porcentaje de       Pagado</t>
  </si>
  <si>
    <t xml:space="preserve"> Deven/Aprob</t>
  </si>
  <si>
    <t>Deven/ Modif</t>
  </si>
  <si>
    <t>Pagado/Aprob</t>
  </si>
  <si>
    <t>Pagado/ Modif</t>
  </si>
  <si>
    <t>DEL 1 DE ABRIL AL 31 DE JUNIO DEL 2025</t>
  </si>
  <si>
    <t>Variacion anual de la tasa de incidencia por dengue</t>
  </si>
  <si>
    <t>Proposito</t>
  </si>
  <si>
    <t>Porcentaje de localidades prioritarias monitoreadas con estudio entomologico de los estadios larvarios del mosquito vector del Dengue.</t>
  </si>
  <si>
    <t>Componente 1</t>
  </si>
  <si>
    <t>Gestion</t>
  </si>
  <si>
    <t>Porcentaje de localidades prioritarias trabajadas en nebulización para disminuir los mosquitos vectores del Dengue</t>
  </si>
  <si>
    <t>Componente 2</t>
  </si>
  <si>
    <t>Porcentaje de localidades prioritarias trabajadas con rociado intradomiciliario para disminuir los mosquitos vectores del Dengue</t>
  </si>
  <si>
    <t>Componente 3</t>
  </si>
  <si>
    <t>Porcentaje de localidades prioritarias trabajadas en control larvario para disminuir los mosquitos vectores del Dengue</t>
  </si>
  <si>
    <t>Actividad 1.1</t>
  </si>
  <si>
    <t>Porcentaje de localidades monitoreadas con ovitrampas</t>
  </si>
  <si>
    <t>Actividad 2.1</t>
  </si>
  <si>
    <t xml:space="preserve">Porcentaje de casos probables con menos de 10 días de fecha de inicio trabajados con rociado intradomiciliar en menos de 3 días de la fecha de notificación en las localidades prioritarias  </t>
  </si>
  <si>
    <t>Actividad 3.1</t>
  </si>
  <si>
    <t>88.3%</t>
  </si>
  <si>
    <t>55,724(61.63%)</t>
  </si>
  <si>
    <t>55,724(61,63%)</t>
  </si>
  <si>
    <t>n/A</t>
  </si>
  <si>
    <t>n/a</t>
  </si>
  <si>
    <t>5.41%</t>
  </si>
  <si>
    <t>100%%</t>
  </si>
  <si>
    <t>69</t>
  </si>
  <si>
    <t>24,088 (58%)</t>
  </si>
  <si>
    <t>DEL 1 DE JULIO AL 30 DE SEPTIEMBRE DEL 2025</t>
  </si>
  <si>
    <t>INDICADOR DE MEDICIÓN ANUAL, SE REPORTARÁ EN EL CUARTO TRIMESTRE 2025</t>
  </si>
  <si>
    <t>88.4%</t>
  </si>
  <si>
    <t>INDICADOR DE MEDICIÓN ANUAL, SE REPORTARÁ EN EL CUARTRO TRIMESTRE 2024</t>
  </si>
  <si>
    <t>7%%</t>
  </si>
  <si>
    <t>&gt;30%</t>
  </si>
  <si>
    <t>24.3</t>
  </si>
  <si>
    <t>17.9</t>
  </si>
  <si>
    <t>0</t>
  </si>
  <si>
    <t>Tratamiento oportuno de casos por agresión de araña violinista y se aplica el tratamiento en las primeras 6 horas apartir de la mordedura de la araña.</t>
  </si>
  <si>
    <t>97.80%</t>
  </si>
  <si>
    <t>DEL 1 DE SEPTIEMBRE AL 31 DE DICIEMBRE DEL 2025</t>
  </si>
  <si>
    <t>&lt;1%</t>
  </si>
  <si>
    <t>&gt;6%</t>
  </si>
  <si>
    <t>57.7%</t>
  </si>
  <si>
    <t>&lt;0,032</t>
  </si>
  <si>
    <t>133%%</t>
  </si>
  <si>
    <t>93.60%</t>
  </si>
  <si>
    <t>176</t>
  </si>
  <si>
    <t>119 %</t>
  </si>
  <si>
    <t>42,385 (100)%</t>
  </si>
  <si>
    <t>INDICADORES FINANCIEROS DE RESULTADOS POR PROGRAMA PRESUPUESTARIO</t>
  </si>
  <si>
    <t>INDICADORES FINZANCIEROS DE RESULTADOS POR PROGRAMA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</si>
</sst>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0.0%"/>
    <numFmt numFmtId="165" formatCode="0.0"/>
    <numFmt numFmtId="166" formatCode="_([$$-409]* #,##0.00_);_([$$-409]* \(#,##0.00\);_([$$-409]* &quot;-&quot;??_);_(@_)"/>
    <numFmt numFmtId="167" formatCode="_-[$$-80A]* #,##0.00_-;\-[$$-80A]* #,##0.00_-;_-[$$-80A]* &quot;-&quot;??_-;_-@_-"/>
    <numFmt numFmtId="168" formatCode="0.000"/>
  </numFmts>
  <fonts count="27" x14ac:knownFonts="1">
    <font>
      <sz val="10"/>
      <color rgb="FF000000"/>
      <name val="Calibri"/>
      <scheme val="minor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1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Calibri"/>
      <scheme val="minor"/>
    </font>
    <font>
      <sz val="10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sz val="9"/>
      <color rgb="FF000000"/>
      <name val="Calibri"/>
      <scheme val="minor"/>
    </font>
    <font>
      <sz val="10"/>
      <color rgb="FF000000"/>
      <name val="Calibri"/>
      <scheme val="minor"/>
    </font>
    <font>
      <sz val="9"/>
      <color rgb="FF000000"/>
      <name val="Arial"/>
      <family val="2"/>
    </font>
    <font>
      <sz val="8"/>
      <name val="Arial"/>
      <family val="2"/>
    </font>
    <font>
      <sz val="8.25"/>
      <color rgb="FF000000"/>
      <name val="Tahoma"/>
      <family val="2"/>
    </font>
    <font>
      <sz val="8.25"/>
      <color theme="1"/>
      <name val="Tahoma"/>
      <family val="2"/>
    </font>
    <font>
      <sz val="9"/>
      <name val="Calibri"/>
      <family val="2"/>
    </font>
    <font>
      <b/>
      <sz val="10"/>
      <color rgb="FF000000"/>
      <name val="Arial"/>
      <family val="2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D8D8D8"/>
      </patternFill>
    </fill>
    <fill>
      <patternFill patternType="solid">
        <fgColor theme="2" tint="-9.9978637043366805E-2"/>
        <bgColor rgb="FFD8D8D8"/>
      </patternFill>
    </fill>
    <fill>
      <patternFill patternType="solid">
        <fgColor theme="5" tint="0.79998168889431442"/>
        <bgColor rgb="FFD8D8D8"/>
      </patternFill>
    </fill>
    <fill>
      <patternFill patternType="solid">
        <fgColor theme="3" tint="0.79998168889431442"/>
        <bgColor rgb="FFD8D8D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8" fillId="0" borderId="7"/>
    <xf numFmtId="44" fontId="18" fillId="0" borderId="0" applyFont="0" applyFill="0" applyBorder="0" applyAlignment="0" applyProtection="0"/>
    <xf numFmtId="0" fontId="18" fillId="0" borderId="7"/>
    <xf numFmtId="0" fontId="25" fillId="0" borderId="7" applyNumberFormat="0" applyFill="0" applyBorder="0" applyAlignment="0" applyProtection="0"/>
    <xf numFmtId="44" fontId="18" fillId="0" borderId="7" applyFont="0" applyFill="0" applyBorder="0" applyAlignment="0" applyProtection="0"/>
  </cellStyleXfs>
  <cellXfs count="536"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5" fillId="0" borderId="15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5" fillId="0" borderId="11" xfId="0" applyFont="1" applyBorder="1" applyAlignment="1">
      <alignment vertical="center" wrapText="1"/>
    </xf>
    <xf numFmtId="0" fontId="13" fillId="0" borderId="16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5" fillId="3" borderId="15" xfId="0" applyFont="1" applyFill="1" applyBorder="1" applyAlignment="1">
      <alignment vertical="center" wrapText="1"/>
    </xf>
    <xf numFmtId="0" fontId="0" fillId="0" borderId="0" xfId="0" applyAlignment="1">
      <alignment horizontal="left"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horizontal="left" vertical="center" wrapText="1"/>
    </xf>
    <xf numFmtId="49" fontId="12" fillId="0" borderId="17" xfId="0" applyNumberFormat="1" applyFont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10" fillId="3" borderId="15" xfId="0" applyFont="1" applyFill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top" wrapText="1"/>
    </xf>
    <xf numFmtId="3" fontId="0" fillId="3" borderId="16" xfId="0" applyNumberForma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9" fontId="7" fillId="0" borderId="16" xfId="0" applyNumberFormat="1" applyFont="1" applyBorder="1" applyAlignment="1">
      <alignment horizontal="left" vertical="center" wrapText="1"/>
    </xf>
    <xf numFmtId="10" fontId="0" fillId="3" borderId="16" xfId="0" applyNumberFormat="1" applyFill="1" applyBorder="1" applyAlignment="1">
      <alignment horizontal="left" vertical="center" wrapText="1"/>
    </xf>
    <xf numFmtId="9" fontId="0" fillId="3" borderId="16" xfId="0" applyNumberFormat="1" applyFill="1" applyBorder="1" applyAlignment="1">
      <alignment horizontal="left" vertical="center" wrapText="1"/>
    </xf>
    <xf numFmtId="9" fontId="16" fillId="0" borderId="5" xfId="0" applyNumberFormat="1" applyFont="1" applyBorder="1" applyAlignment="1">
      <alignment horizontal="left" vertical="center" wrapText="1"/>
    </xf>
    <xf numFmtId="9" fontId="12" fillId="0" borderId="16" xfId="0" applyNumberFormat="1" applyFont="1" applyBorder="1" applyAlignment="1">
      <alignment horizontal="left" vertical="center" wrapText="1"/>
    </xf>
    <xf numFmtId="9" fontId="12" fillId="0" borderId="21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5" fillId="3" borderId="11" xfId="0" applyFont="1" applyFill="1" applyBorder="1" applyAlignment="1">
      <alignment vertical="center" wrapText="1"/>
    </xf>
    <xf numFmtId="0" fontId="17" fillId="3" borderId="16" xfId="0" applyFont="1" applyFill="1" applyBorder="1" applyAlignment="1">
      <alignment horizontal="left" vertical="center" wrapText="1"/>
    </xf>
    <xf numFmtId="0" fontId="11" fillId="3" borderId="16" xfId="0" applyFont="1" applyFill="1" applyBorder="1" applyAlignment="1">
      <alignment horizontal="center" vertical="center" wrapText="1"/>
    </xf>
    <xf numFmtId="9" fontId="11" fillId="0" borderId="17" xfId="0" applyNumberFormat="1" applyFont="1" applyBorder="1" applyAlignment="1">
      <alignment horizontal="left" vertical="center" wrapText="1"/>
    </xf>
    <xf numFmtId="9" fontId="11" fillId="0" borderId="16" xfId="0" applyNumberFormat="1" applyFont="1" applyBorder="1" applyAlignment="1">
      <alignment horizontal="left" vertical="center" wrapText="1"/>
    </xf>
    <xf numFmtId="165" fontId="0" fillId="3" borderId="16" xfId="0" applyNumberFormat="1" applyFill="1" applyBorder="1" applyAlignment="1">
      <alignment horizontal="left" vertical="center" wrapText="1"/>
    </xf>
    <xf numFmtId="0" fontId="19" fillId="0" borderId="0" xfId="0" applyFont="1" applyAlignment="1">
      <alignment vertical="top"/>
    </xf>
    <xf numFmtId="0" fontId="4" fillId="4" borderId="12" xfId="1" applyFont="1" applyFill="1" applyBorder="1" applyAlignment="1">
      <alignment vertical="center" wrapText="1"/>
    </xf>
    <xf numFmtId="0" fontId="4" fillId="5" borderId="12" xfId="1" applyFont="1" applyFill="1" applyBorder="1" applyAlignment="1">
      <alignment vertical="center" wrapText="1"/>
    </xf>
    <xf numFmtId="0" fontId="4" fillId="6" borderId="12" xfId="1" applyFont="1" applyFill="1" applyBorder="1" applyAlignment="1">
      <alignment vertical="center" wrapText="1"/>
    </xf>
    <xf numFmtId="0" fontId="4" fillId="7" borderId="12" xfId="1" applyFont="1" applyFill="1" applyBorder="1" applyAlignment="1">
      <alignment vertical="center" wrapText="1"/>
    </xf>
    <xf numFmtId="166" fontId="5" fillId="8" borderId="16" xfId="0" applyNumberFormat="1" applyFont="1" applyFill="1" applyBorder="1" applyAlignment="1">
      <alignment horizontal="right" vertical="center"/>
    </xf>
    <xf numFmtId="166" fontId="21" fillId="8" borderId="16" xfId="0" applyNumberFormat="1" applyFont="1" applyFill="1" applyBorder="1" applyAlignment="1">
      <alignment horizontal="center" vertical="center" wrapText="1"/>
    </xf>
    <xf numFmtId="10" fontId="5" fillId="8" borderId="16" xfId="0" applyNumberFormat="1" applyFont="1" applyFill="1" applyBorder="1" applyAlignment="1">
      <alignment horizontal="center" vertical="center"/>
    </xf>
    <xf numFmtId="166" fontId="5" fillId="9" borderId="16" xfId="0" applyNumberFormat="1" applyFont="1" applyFill="1" applyBorder="1" applyAlignment="1">
      <alignment horizontal="right" vertical="center"/>
    </xf>
    <xf numFmtId="166" fontId="21" fillId="9" borderId="16" xfId="0" applyNumberFormat="1" applyFont="1" applyFill="1" applyBorder="1" applyAlignment="1">
      <alignment horizontal="center" vertical="center" wrapText="1"/>
    </xf>
    <xf numFmtId="10" fontId="5" fillId="9" borderId="16" xfId="0" applyNumberFormat="1" applyFont="1" applyFill="1" applyBorder="1" applyAlignment="1">
      <alignment horizontal="center" vertical="center"/>
    </xf>
    <xf numFmtId="166" fontId="5" fillId="10" borderId="16" xfId="0" applyNumberFormat="1" applyFont="1" applyFill="1" applyBorder="1" applyAlignment="1">
      <alignment horizontal="right" vertical="center"/>
    </xf>
    <xf numFmtId="166" fontId="21" fillId="10" borderId="16" xfId="0" applyNumberFormat="1" applyFont="1" applyFill="1" applyBorder="1" applyAlignment="1">
      <alignment horizontal="center" vertical="center" wrapText="1"/>
    </xf>
    <xf numFmtId="10" fontId="5" fillId="10" borderId="16" xfId="0" applyNumberFormat="1" applyFont="1" applyFill="1" applyBorder="1" applyAlignment="1">
      <alignment horizontal="center" vertical="center"/>
    </xf>
    <xf numFmtId="166" fontId="5" fillId="11" borderId="16" xfId="0" applyNumberFormat="1" applyFont="1" applyFill="1" applyBorder="1" applyAlignment="1">
      <alignment horizontal="right" vertical="center"/>
    </xf>
    <xf numFmtId="166" fontId="21" fillId="11" borderId="16" xfId="0" applyNumberFormat="1" applyFont="1" applyFill="1" applyBorder="1" applyAlignment="1">
      <alignment horizontal="center" vertical="center" wrapText="1"/>
    </xf>
    <xf numFmtId="10" fontId="5" fillId="11" borderId="16" xfId="0" applyNumberFormat="1" applyFont="1" applyFill="1" applyBorder="1" applyAlignment="1">
      <alignment horizontal="center" vertical="center"/>
    </xf>
    <xf numFmtId="166" fontId="10" fillId="8" borderId="16" xfId="0" applyNumberFormat="1" applyFont="1" applyFill="1" applyBorder="1" applyAlignment="1">
      <alignment horizontal="right" vertical="center"/>
    </xf>
    <xf numFmtId="166" fontId="22" fillId="8" borderId="16" xfId="0" applyNumberFormat="1" applyFont="1" applyFill="1" applyBorder="1" applyAlignment="1">
      <alignment horizontal="center" vertical="center" wrapText="1"/>
    </xf>
    <xf numFmtId="10" fontId="10" fillId="8" borderId="16" xfId="0" applyNumberFormat="1" applyFont="1" applyFill="1" applyBorder="1" applyAlignment="1">
      <alignment horizontal="center" vertical="center"/>
    </xf>
    <xf numFmtId="9" fontId="10" fillId="8" borderId="16" xfId="0" applyNumberFormat="1" applyFont="1" applyFill="1" applyBorder="1" applyAlignment="1">
      <alignment horizontal="center" vertical="center"/>
    </xf>
    <xf numFmtId="166" fontId="10" fillId="9" borderId="16" xfId="0" applyNumberFormat="1" applyFont="1" applyFill="1" applyBorder="1" applyAlignment="1">
      <alignment horizontal="right" vertical="center"/>
    </xf>
    <xf numFmtId="166" fontId="22" fillId="9" borderId="16" xfId="0" applyNumberFormat="1" applyFont="1" applyFill="1" applyBorder="1" applyAlignment="1">
      <alignment horizontal="center" vertical="center" wrapText="1"/>
    </xf>
    <xf numFmtId="10" fontId="10" fillId="9" borderId="16" xfId="0" applyNumberFormat="1" applyFont="1" applyFill="1" applyBorder="1" applyAlignment="1">
      <alignment horizontal="center" vertical="center"/>
    </xf>
    <xf numFmtId="166" fontId="10" fillId="10" borderId="16" xfId="0" applyNumberFormat="1" applyFont="1" applyFill="1" applyBorder="1" applyAlignment="1">
      <alignment horizontal="right" vertical="center"/>
    </xf>
    <xf numFmtId="166" fontId="22" fillId="10" borderId="16" xfId="0" applyNumberFormat="1" applyFont="1" applyFill="1" applyBorder="1" applyAlignment="1">
      <alignment horizontal="center" vertical="center" wrapText="1"/>
    </xf>
    <xf numFmtId="10" fontId="10" fillId="10" borderId="16" xfId="0" applyNumberFormat="1" applyFont="1" applyFill="1" applyBorder="1" applyAlignment="1">
      <alignment horizontal="center" vertical="center"/>
    </xf>
    <xf numFmtId="166" fontId="10" fillId="11" borderId="16" xfId="0" applyNumberFormat="1" applyFont="1" applyFill="1" applyBorder="1" applyAlignment="1">
      <alignment horizontal="right" vertical="center"/>
    </xf>
    <xf numFmtId="166" fontId="22" fillId="11" borderId="16" xfId="0" applyNumberFormat="1" applyFont="1" applyFill="1" applyBorder="1" applyAlignment="1">
      <alignment horizontal="center" vertical="center" wrapText="1"/>
    </xf>
    <xf numFmtId="9" fontId="5" fillId="8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0" fillId="0" borderId="19" xfId="0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16" fillId="0" borderId="5" xfId="0" applyFont="1" applyBorder="1" applyAlignment="1">
      <alignment vertical="top" wrapText="1"/>
    </xf>
    <xf numFmtId="9" fontId="0" fillId="0" borderId="16" xfId="0" applyNumberFormat="1" applyBorder="1" applyAlignment="1">
      <alignment horizontal="left" vertical="center" wrapText="1"/>
    </xf>
    <xf numFmtId="0" fontId="6" fillId="3" borderId="16" xfId="0" applyFont="1" applyFill="1" applyBorder="1" applyAlignment="1">
      <alignment vertical="top" wrapText="1"/>
    </xf>
    <xf numFmtId="0" fontId="8" fillId="3" borderId="16" xfId="0" applyFont="1" applyFill="1" applyBorder="1" applyAlignment="1">
      <alignment vertical="top" wrapText="1"/>
    </xf>
    <xf numFmtId="0" fontId="8" fillId="3" borderId="17" xfId="0" applyFont="1" applyFill="1" applyBorder="1" applyAlignment="1">
      <alignment vertical="top" wrapText="1"/>
    </xf>
    <xf numFmtId="0" fontId="15" fillId="0" borderId="0" xfId="0" applyFont="1" applyAlignment="1">
      <alignment horizontal="left" vertical="center" wrapText="1"/>
    </xf>
    <xf numFmtId="1" fontId="15" fillId="0" borderId="0" xfId="0" applyNumberFormat="1" applyFont="1" applyAlignment="1">
      <alignment horizontal="left" vertical="center" wrapText="1"/>
    </xf>
    <xf numFmtId="9" fontId="15" fillId="0" borderId="0" xfId="0" applyNumberFormat="1" applyFont="1" applyAlignment="1">
      <alignment horizontal="left" vertical="center" wrapText="1"/>
    </xf>
    <xf numFmtId="0" fontId="6" fillId="0" borderId="16" xfId="0" applyFont="1" applyBorder="1" applyAlignment="1">
      <alignment vertical="top" wrapText="1"/>
    </xf>
    <xf numFmtId="0" fontId="8" fillId="0" borderId="16" xfId="0" applyFont="1" applyBorder="1" applyAlignment="1">
      <alignment vertical="top" wrapText="1"/>
    </xf>
    <xf numFmtId="0" fontId="8" fillId="0" borderId="17" xfId="0" applyFont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0" fillId="3" borderId="15" xfId="0" applyNumberFormat="1" applyFill="1" applyBorder="1" applyAlignment="1">
      <alignment horizontal="center" vertical="center"/>
    </xf>
    <xf numFmtId="0" fontId="5" fillId="3" borderId="15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9" fontId="11" fillId="3" borderId="16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/>
    </xf>
    <xf numFmtId="9" fontId="7" fillId="0" borderId="16" xfId="0" applyNumberFormat="1" applyFont="1" applyBorder="1" applyAlignment="1">
      <alignment horizontal="left" vertical="center"/>
    </xf>
    <xf numFmtId="9" fontId="0" fillId="0" borderId="16" xfId="0" applyNumberFormat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49" fontId="12" fillId="3" borderId="17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vertical="top"/>
    </xf>
    <xf numFmtId="0" fontId="24" fillId="2" borderId="12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top"/>
    </xf>
    <xf numFmtId="0" fontId="24" fillId="2" borderId="12" xfId="0" applyFont="1" applyFill="1" applyBorder="1" applyAlignment="1">
      <alignment horizontal="left" vertical="center"/>
    </xf>
    <xf numFmtId="0" fontId="24" fillId="2" borderId="1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3" fillId="0" borderId="34" xfId="0" applyFont="1" applyBorder="1" applyAlignment="1">
      <alignment horizontal="center" vertical="center" wrapText="1"/>
    </xf>
    <xf numFmtId="0" fontId="0" fillId="3" borderId="17" xfId="0" applyFill="1" applyBorder="1" applyAlignment="1">
      <alignment horizontal="left" vertical="top" wrapText="1"/>
    </xf>
    <xf numFmtId="44" fontId="5" fillId="10" borderId="16" xfId="2" applyFont="1" applyFill="1" applyBorder="1" applyAlignment="1">
      <alignment horizontal="right" vertical="center"/>
    </xf>
    <xf numFmtId="167" fontId="21" fillId="10" borderId="16" xfId="2" applyNumberFormat="1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left" vertical="top" wrapText="1"/>
    </xf>
    <xf numFmtId="167" fontId="5" fillId="10" borderId="16" xfId="2" applyNumberFormat="1" applyFont="1" applyFill="1" applyBorder="1" applyAlignment="1">
      <alignment horizontal="right" vertical="center"/>
    </xf>
    <xf numFmtId="0" fontId="0" fillId="3" borderId="16" xfId="0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5" fillId="3" borderId="11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10" borderId="16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0" fillId="0" borderId="16" xfId="0" applyFill="1" applyBorder="1" applyAlignment="1">
      <alignment horizontal="left" vertical="center" wrapText="1"/>
    </xf>
    <xf numFmtId="9" fontId="0" fillId="0" borderId="16" xfId="0" applyNumberFormat="1" applyFill="1" applyBorder="1" applyAlignment="1">
      <alignment horizontal="left" vertical="center" wrapText="1"/>
    </xf>
    <xf numFmtId="0" fontId="5" fillId="12" borderId="3" xfId="0" applyFont="1" applyFill="1" applyBorder="1" applyAlignment="1">
      <alignment vertical="center"/>
    </xf>
    <xf numFmtId="0" fontId="0" fillId="12" borderId="16" xfId="0" applyFill="1" applyBorder="1" applyAlignment="1">
      <alignment horizontal="left" vertical="top" wrapText="1"/>
    </xf>
    <xf numFmtId="10" fontId="0" fillId="12" borderId="16" xfId="0" applyNumberFormat="1" applyFill="1" applyBorder="1" applyAlignment="1">
      <alignment horizontal="left" vertical="center" wrapText="1"/>
    </xf>
    <xf numFmtId="9" fontId="0" fillId="12" borderId="16" xfId="0" applyNumberFormat="1" applyFill="1" applyBorder="1" applyAlignment="1">
      <alignment horizontal="left" vertical="center" wrapText="1"/>
    </xf>
    <xf numFmtId="167" fontId="10" fillId="10" borderId="16" xfId="2" applyNumberFormat="1" applyFont="1" applyFill="1" applyBorder="1" applyAlignment="1">
      <alignment horizontal="right" vertical="center"/>
    </xf>
    <xf numFmtId="167" fontId="22" fillId="10" borderId="16" xfId="2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top"/>
    </xf>
    <xf numFmtId="0" fontId="2" fillId="0" borderId="15" xfId="0" applyFont="1" applyBorder="1" applyAlignment="1">
      <alignment vertical="center"/>
    </xf>
    <xf numFmtId="0" fontId="0" fillId="0" borderId="16" xfId="0" applyBorder="1" applyAlignment="1">
      <alignment horizontal="left" vertical="top" wrapText="1"/>
    </xf>
    <xf numFmtId="3" fontId="0" fillId="0" borderId="16" xfId="0" applyNumberFormat="1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10" fontId="0" fillId="0" borderId="16" xfId="0" applyNumberForma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9" fontId="8" fillId="0" borderId="16" xfId="0" applyNumberFormat="1" applyFont="1" applyBorder="1" applyAlignment="1">
      <alignment horizontal="left" vertical="center" wrapText="1"/>
    </xf>
    <xf numFmtId="0" fontId="2" fillId="3" borderId="15" xfId="0" applyFont="1" applyFill="1" applyBorder="1" applyAlignment="1">
      <alignment vertical="center"/>
    </xf>
    <xf numFmtId="0" fontId="16" fillId="3" borderId="15" xfId="0" applyFont="1" applyFill="1" applyBorder="1" applyAlignment="1">
      <alignment vertical="top"/>
    </xf>
    <xf numFmtId="0" fontId="16" fillId="3" borderId="5" xfId="0" applyFont="1" applyFill="1" applyBorder="1" applyAlignment="1">
      <alignment vertical="top"/>
    </xf>
    <xf numFmtId="0" fontId="16" fillId="3" borderId="16" xfId="0" applyFont="1" applyFill="1" applyBorder="1" applyAlignment="1">
      <alignment horizontal="left" vertical="top" wrapText="1"/>
    </xf>
    <xf numFmtId="0" fontId="16" fillId="3" borderId="7" xfId="0" applyFont="1" applyFill="1" applyBorder="1" applyAlignment="1">
      <alignment horizontal="left" vertical="top" wrapText="1"/>
    </xf>
    <xf numFmtId="9" fontId="16" fillId="3" borderId="5" xfId="0" applyNumberFormat="1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left" vertical="center" wrapText="1"/>
    </xf>
    <xf numFmtId="9" fontId="0" fillId="3" borderId="16" xfId="0" applyNumberFormat="1" applyFill="1" applyBorder="1" applyAlignment="1">
      <alignment horizontal="left" vertical="center"/>
    </xf>
    <xf numFmtId="0" fontId="6" fillId="3" borderId="16" xfId="0" applyFont="1" applyFill="1" applyBorder="1" applyAlignment="1">
      <alignment vertical="top"/>
    </xf>
    <xf numFmtId="0" fontId="8" fillId="3" borderId="16" xfId="0" applyFont="1" applyFill="1" applyBorder="1" applyAlignment="1">
      <alignment vertical="top"/>
    </xf>
    <xf numFmtId="0" fontId="8" fillId="3" borderId="17" xfId="0" applyFont="1" applyFill="1" applyBorder="1" applyAlignment="1">
      <alignment vertical="top"/>
    </xf>
    <xf numFmtId="0" fontId="15" fillId="0" borderId="0" xfId="0" applyFont="1" applyAlignment="1">
      <alignment horizontal="left" vertical="center"/>
    </xf>
    <xf numFmtId="1" fontId="15" fillId="0" borderId="0" xfId="0" applyNumberFormat="1" applyFont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6" fillId="0" borderId="16" xfId="0" applyFont="1" applyBorder="1" applyAlignment="1">
      <alignment vertical="top"/>
    </xf>
    <xf numFmtId="0" fontId="8" fillId="0" borderId="16" xfId="0" applyFont="1" applyBorder="1" applyAlignment="1">
      <alignment vertical="top"/>
    </xf>
    <xf numFmtId="0" fontId="8" fillId="0" borderId="17" xfId="0" applyFont="1" applyBorder="1" applyAlignment="1">
      <alignment vertical="center"/>
    </xf>
    <xf numFmtId="168" fontId="0" fillId="3" borderId="16" xfId="0" applyNumberFormat="1" applyFill="1" applyBorder="1" applyAlignment="1">
      <alignment horizontal="left" vertical="center" wrapText="1"/>
    </xf>
    <xf numFmtId="10" fontId="7" fillId="0" borderId="16" xfId="0" applyNumberFormat="1" applyFont="1" applyBorder="1" applyAlignment="1">
      <alignment horizontal="left" vertical="center"/>
    </xf>
    <xf numFmtId="0" fontId="18" fillId="0" borderId="7" xfId="3" applyAlignment="1">
      <alignment vertical="top"/>
    </xf>
    <xf numFmtId="0" fontId="2" fillId="0" borderId="7" xfId="3" applyFont="1" applyAlignment="1">
      <alignment vertical="center"/>
    </xf>
    <xf numFmtId="0" fontId="5" fillId="0" borderId="15" xfId="3" applyFont="1" applyBorder="1" applyAlignment="1">
      <alignment vertical="center"/>
    </xf>
    <xf numFmtId="0" fontId="2" fillId="0" borderId="15" xfId="3" applyFont="1" applyBorder="1" applyAlignment="1">
      <alignment vertical="center"/>
    </xf>
    <xf numFmtId="0" fontId="5" fillId="0" borderId="15" xfId="3" applyFont="1" applyBorder="1" applyAlignment="1">
      <alignment vertical="center" wrapText="1"/>
    </xf>
    <xf numFmtId="0" fontId="5" fillId="0" borderId="11" xfId="3" applyFont="1" applyBorder="1" applyAlignment="1">
      <alignment vertical="center"/>
    </xf>
    <xf numFmtId="0" fontId="6" fillId="0" borderId="16" xfId="3" applyFont="1" applyBorder="1" applyAlignment="1">
      <alignment vertical="top"/>
    </xf>
    <xf numFmtId="0" fontId="5" fillId="0" borderId="11" xfId="3" applyFont="1" applyBorder="1" applyAlignment="1">
      <alignment vertical="center" wrapText="1"/>
    </xf>
    <xf numFmtId="0" fontId="8" fillId="0" borderId="16" xfId="3" applyFont="1" applyBorder="1" applyAlignment="1">
      <alignment vertical="top"/>
    </xf>
    <xf numFmtId="0" fontId="5" fillId="0" borderId="3" xfId="3" applyFont="1" applyBorder="1" applyAlignment="1">
      <alignment vertical="center"/>
    </xf>
    <xf numFmtId="0" fontId="5" fillId="0" borderId="10" xfId="3" applyFont="1" applyBorder="1" applyAlignment="1">
      <alignment vertical="center"/>
    </xf>
    <xf numFmtId="0" fontId="8" fillId="0" borderId="17" xfId="3" applyFont="1" applyBorder="1" applyAlignment="1">
      <alignment vertical="center"/>
    </xf>
    <xf numFmtId="0" fontId="13" fillId="0" borderId="16" xfId="3" applyFont="1" applyBorder="1" applyAlignment="1">
      <alignment horizontal="left" vertical="center" wrapText="1"/>
    </xf>
    <xf numFmtId="0" fontId="11" fillId="0" borderId="16" xfId="3" applyFont="1" applyBorder="1" applyAlignment="1">
      <alignment horizontal="left" vertical="center" wrapText="1"/>
    </xf>
    <xf numFmtId="0" fontId="5" fillId="3" borderId="15" xfId="3" applyFont="1" applyFill="1" applyBorder="1" applyAlignment="1">
      <alignment vertical="center"/>
    </xf>
    <xf numFmtId="0" fontId="5" fillId="3" borderId="15" xfId="3" applyFont="1" applyFill="1" applyBorder="1" applyAlignment="1">
      <alignment vertical="center" wrapText="1"/>
    </xf>
    <xf numFmtId="0" fontId="5" fillId="3" borderId="3" xfId="3" applyFont="1" applyFill="1" applyBorder="1" applyAlignment="1">
      <alignment vertical="center"/>
    </xf>
    <xf numFmtId="0" fontId="6" fillId="3" borderId="16" xfId="3" applyFont="1" applyFill="1" applyBorder="1" applyAlignment="1">
      <alignment vertical="top"/>
    </xf>
    <xf numFmtId="0" fontId="8" fillId="3" borderId="16" xfId="3" applyFont="1" applyFill="1" applyBorder="1" applyAlignment="1">
      <alignment vertical="top"/>
    </xf>
    <xf numFmtId="0" fontId="8" fillId="3" borderId="17" xfId="3" applyFont="1" applyFill="1" applyBorder="1" applyAlignment="1">
      <alignment vertical="top"/>
    </xf>
    <xf numFmtId="0" fontId="18" fillId="0" borderId="7" xfId="3" applyAlignment="1">
      <alignment horizontal="left" vertical="top"/>
    </xf>
    <xf numFmtId="0" fontId="18" fillId="3" borderId="16" xfId="3" applyFill="1" applyBorder="1" applyAlignment="1">
      <alignment horizontal="left" vertical="top" wrapText="1"/>
    </xf>
    <xf numFmtId="0" fontId="18" fillId="3" borderId="16" xfId="3" applyFill="1" applyBorder="1" applyAlignment="1">
      <alignment horizontal="left" vertical="center" wrapText="1"/>
    </xf>
    <xf numFmtId="0" fontId="7" fillId="3" borderId="16" xfId="3" applyFont="1" applyFill="1" applyBorder="1" applyAlignment="1">
      <alignment horizontal="left" vertical="top" wrapText="1"/>
    </xf>
    <xf numFmtId="0" fontId="7" fillId="0" borderId="16" xfId="3" applyFont="1" applyBorder="1" applyAlignment="1">
      <alignment horizontal="left" vertical="top" wrapText="1"/>
    </xf>
    <xf numFmtId="0" fontId="10" fillId="3" borderId="15" xfId="3" applyFont="1" applyFill="1" applyBorder="1" applyAlignment="1">
      <alignment horizontal="left" vertical="center" wrapText="1"/>
    </xf>
    <xf numFmtId="0" fontId="24" fillId="2" borderId="13" xfId="3" applyFont="1" applyFill="1" applyBorder="1" applyAlignment="1">
      <alignment horizontal="left" vertical="center"/>
    </xf>
    <xf numFmtId="0" fontId="4" fillId="2" borderId="8" xfId="3" applyFont="1" applyFill="1" applyBorder="1" applyAlignment="1">
      <alignment horizontal="left" vertical="center"/>
    </xf>
    <xf numFmtId="0" fontId="4" fillId="2" borderId="18" xfId="3" applyFont="1" applyFill="1" applyBorder="1" applyAlignment="1">
      <alignment horizontal="left" vertical="center"/>
    </xf>
    <xf numFmtId="0" fontId="5" fillId="3" borderId="11" xfId="3" applyFont="1" applyFill="1" applyBorder="1" applyAlignment="1">
      <alignment vertical="center"/>
    </xf>
    <xf numFmtId="0" fontId="5" fillId="3" borderId="11" xfId="3" applyFont="1" applyFill="1" applyBorder="1" applyAlignment="1">
      <alignment vertical="center" wrapText="1"/>
    </xf>
    <xf numFmtId="0" fontId="5" fillId="3" borderId="10" xfId="3" applyFont="1" applyFill="1" applyBorder="1" applyAlignment="1">
      <alignment vertical="center"/>
    </xf>
    <xf numFmtId="9" fontId="11" fillId="3" borderId="16" xfId="3" applyNumberFormat="1" applyFont="1" applyFill="1" applyBorder="1" applyAlignment="1">
      <alignment horizontal="center" vertical="center" wrapText="1"/>
    </xf>
    <xf numFmtId="0" fontId="18" fillId="3" borderId="17" xfId="3" applyFill="1" applyBorder="1" applyAlignment="1">
      <alignment horizontal="left" vertical="top" wrapText="1"/>
    </xf>
    <xf numFmtId="0" fontId="7" fillId="3" borderId="17" xfId="3" applyFont="1" applyFill="1" applyBorder="1" applyAlignment="1">
      <alignment horizontal="left" vertical="top" wrapText="1"/>
    </xf>
    <xf numFmtId="0" fontId="10" fillId="3" borderId="3" xfId="3" applyFont="1" applyFill="1" applyBorder="1" applyAlignment="1">
      <alignment horizontal="left" vertical="center" wrapText="1"/>
    </xf>
    <xf numFmtId="164" fontId="18" fillId="3" borderId="15" xfId="3" applyNumberFormat="1" applyFill="1" applyBorder="1" applyAlignment="1">
      <alignment horizontal="center" vertical="center"/>
    </xf>
    <xf numFmtId="0" fontId="18" fillId="0" borderId="16" xfId="3" applyBorder="1" applyAlignment="1">
      <alignment horizontal="left" vertical="top" wrapText="1"/>
    </xf>
    <xf numFmtId="0" fontId="18" fillId="0" borderId="16" xfId="3" applyBorder="1" applyAlignment="1">
      <alignment horizontal="left" vertical="center" wrapText="1"/>
    </xf>
    <xf numFmtId="0" fontId="2" fillId="3" borderId="15" xfId="3" applyFont="1" applyFill="1" applyBorder="1" applyAlignment="1">
      <alignment vertical="center"/>
    </xf>
    <xf numFmtId="0" fontId="16" fillId="3" borderId="15" xfId="3" applyFont="1" applyFill="1" applyBorder="1" applyAlignment="1">
      <alignment vertical="top"/>
    </xf>
    <xf numFmtId="0" fontId="16" fillId="3" borderId="5" xfId="3" applyFont="1" applyFill="1" applyBorder="1" applyAlignment="1">
      <alignment vertical="top"/>
    </xf>
    <xf numFmtId="0" fontId="16" fillId="3" borderId="16" xfId="3" applyFont="1" applyFill="1" applyBorder="1" applyAlignment="1">
      <alignment horizontal="left" vertical="top" wrapText="1"/>
    </xf>
    <xf numFmtId="0" fontId="16" fillId="3" borderId="7" xfId="3" applyFont="1" applyFill="1" applyBorder="1" applyAlignment="1">
      <alignment horizontal="left" vertical="top" wrapText="1"/>
    </xf>
    <xf numFmtId="164" fontId="18" fillId="3" borderId="15" xfId="3" applyNumberFormat="1" applyFill="1" applyBorder="1" applyAlignment="1">
      <alignment vertical="center"/>
    </xf>
    <xf numFmtId="164" fontId="18" fillId="3" borderId="14" xfId="3" applyNumberFormat="1" applyFill="1" applyBorder="1" applyAlignment="1">
      <alignment horizontal="center" vertical="center"/>
    </xf>
    <xf numFmtId="10" fontId="18" fillId="3" borderId="15" xfId="3" applyNumberFormat="1" applyFill="1" applyBorder="1" applyAlignment="1">
      <alignment horizontal="center" vertical="center"/>
    </xf>
    <xf numFmtId="165" fontId="18" fillId="3" borderId="15" xfId="3" applyNumberFormat="1" applyFill="1" applyBorder="1" applyAlignment="1">
      <alignment horizontal="center" vertical="center"/>
    </xf>
    <xf numFmtId="9" fontId="18" fillId="3" borderId="15" xfId="3" applyNumberFormat="1" applyFill="1" applyBorder="1" applyAlignment="1">
      <alignment horizontal="center" vertical="center"/>
    </xf>
    <xf numFmtId="0" fontId="24" fillId="2" borderId="12" xfId="3" applyFont="1" applyFill="1" applyBorder="1" applyAlignment="1">
      <alignment horizontal="left" vertical="center" wrapText="1"/>
    </xf>
    <xf numFmtId="0" fontId="13" fillId="0" borderId="34" xfId="3" applyFont="1" applyBorder="1" applyAlignment="1">
      <alignment horizontal="center" vertical="center" wrapText="1"/>
    </xf>
    <xf numFmtId="0" fontId="24" fillId="2" borderId="12" xfId="3" applyFont="1" applyFill="1" applyBorder="1" applyAlignment="1">
      <alignment horizontal="left" vertical="center"/>
    </xf>
    <xf numFmtId="0" fontId="3" fillId="0" borderId="8" xfId="3" applyFont="1" applyBorder="1" applyAlignment="1">
      <alignment horizontal="left" vertical="top"/>
    </xf>
    <xf numFmtId="0" fontId="3" fillId="0" borderId="4" xfId="3" applyFont="1" applyBorder="1" applyAlignment="1">
      <alignment vertical="top"/>
    </xf>
    <xf numFmtId="0" fontId="5" fillId="13" borderId="29" xfId="3" applyFont="1" applyFill="1" applyBorder="1" applyAlignment="1">
      <alignment horizontal="center" vertical="top" wrapText="1"/>
    </xf>
    <xf numFmtId="3" fontId="18" fillId="3" borderId="20" xfId="3" applyNumberFormat="1" applyFill="1" applyBorder="1" applyAlignment="1">
      <alignment horizontal="center" vertical="center" wrapText="1"/>
    </xf>
    <xf numFmtId="0" fontId="18" fillId="3" borderId="20" xfId="3" applyFill="1" applyBorder="1" applyAlignment="1">
      <alignment horizontal="center" vertical="center" wrapText="1"/>
    </xf>
    <xf numFmtId="0" fontId="18" fillId="3" borderId="20" xfId="3" applyFill="1" applyBorder="1" applyAlignment="1">
      <alignment horizontal="center" vertical="center"/>
    </xf>
    <xf numFmtId="0" fontId="18" fillId="3" borderId="17" xfId="3" applyFill="1" applyBorder="1" applyAlignment="1">
      <alignment horizontal="center" vertical="center" wrapText="1"/>
    </xf>
    <xf numFmtId="0" fontId="18" fillId="3" borderId="22" xfId="3" applyFill="1" applyBorder="1" applyAlignment="1">
      <alignment horizontal="center" vertical="center" wrapText="1"/>
    </xf>
    <xf numFmtId="9" fontId="18" fillId="3" borderId="22" xfId="3" applyNumberFormat="1" applyFill="1" applyBorder="1" applyAlignment="1">
      <alignment horizontal="center" vertical="center" wrapText="1"/>
    </xf>
    <xf numFmtId="0" fontId="18" fillId="3" borderId="23" xfId="3" applyFill="1" applyBorder="1" applyAlignment="1">
      <alignment horizontal="center" vertical="center" wrapText="1"/>
    </xf>
    <xf numFmtId="9" fontId="18" fillId="3" borderId="16" xfId="3" applyNumberFormat="1" applyFill="1" applyBorder="1" applyAlignment="1">
      <alignment horizontal="center" vertical="center" wrapText="1"/>
    </xf>
    <xf numFmtId="0" fontId="18" fillId="3" borderId="16" xfId="3" applyFill="1" applyBorder="1" applyAlignment="1">
      <alignment horizontal="center" vertical="center" wrapText="1"/>
    </xf>
    <xf numFmtId="0" fontId="18" fillId="0" borderId="16" xfId="3" applyBorder="1" applyAlignment="1">
      <alignment horizontal="center" vertical="center"/>
    </xf>
    <xf numFmtId="9" fontId="7" fillId="0" borderId="16" xfId="3" applyNumberFormat="1" applyFont="1" applyBorder="1" applyAlignment="1">
      <alignment horizontal="center" vertical="center" wrapText="1"/>
    </xf>
    <xf numFmtId="9" fontId="11" fillId="0" borderId="17" xfId="3" applyNumberFormat="1" applyFont="1" applyBorder="1" applyAlignment="1">
      <alignment horizontal="center" vertical="center" wrapText="1"/>
    </xf>
    <xf numFmtId="9" fontId="11" fillId="0" borderId="16" xfId="3" applyNumberFormat="1" applyFont="1" applyBorder="1" applyAlignment="1">
      <alignment horizontal="center" vertical="center" wrapText="1"/>
    </xf>
    <xf numFmtId="9" fontId="12" fillId="0" borderId="21" xfId="3" applyNumberFormat="1" applyFont="1" applyBorder="1" applyAlignment="1">
      <alignment horizontal="center" vertical="center" wrapText="1"/>
    </xf>
    <xf numFmtId="3" fontId="18" fillId="3" borderId="16" xfId="3" applyNumberFormat="1" applyFill="1" applyBorder="1" applyAlignment="1">
      <alignment horizontal="center" vertical="center" wrapText="1"/>
    </xf>
    <xf numFmtId="9" fontId="12" fillId="0" borderId="16" xfId="3" applyNumberFormat="1" applyFont="1" applyBorder="1" applyAlignment="1">
      <alignment horizontal="center" vertical="center" wrapText="1"/>
    </xf>
    <xf numFmtId="0" fontId="26" fillId="13" borderId="16" xfId="3" applyFont="1" applyFill="1" applyBorder="1" applyAlignment="1">
      <alignment horizontal="center" vertical="top" wrapText="1"/>
    </xf>
    <xf numFmtId="10" fontId="18" fillId="3" borderId="16" xfId="3" applyNumberFormat="1" applyFill="1" applyBorder="1" applyAlignment="1">
      <alignment horizontal="center" vertical="center" wrapText="1"/>
    </xf>
    <xf numFmtId="0" fontId="18" fillId="0" borderId="16" xfId="3" applyBorder="1" applyAlignment="1">
      <alignment horizontal="center" vertical="center" wrapText="1"/>
    </xf>
    <xf numFmtId="9" fontId="18" fillId="0" borderId="16" xfId="3" applyNumberFormat="1" applyBorder="1" applyAlignment="1">
      <alignment horizontal="center" vertical="center" wrapText="1"/>
    </xf>
    <xf numFmtId="0" fontId="18" fillId="3" borderId="16" xfId="3" applyFill="1" applyBorder="1" applyAlignment="1">
      <alignment horizontal="center" vertical="center"/>
    </xf>
    <xf numFmtId="0" fontId="18" fillId="0" borderId="16" xfId="3" applyBorder="1" applyAlignment="1">
      <alignment horizontal="center" vertical="top" wrapText="1"/>
    </xf>
    <xf numFmtId="10" fontId="18" fillId="0" borderId="16" xfId="3" applyNumberFormat="1" applyBorder="1" applyAlignment="1">
      <alignment horizontal="center" vertical="center" wrapText="1"/>
    </xf>
    <xf numFmtId="165" fontId="18" fillId="3" borderId="16" xfId="3" applyNumberFormat="1" applyFill="1" applyBorder="1" applyAlignment="1">
      <alignment horizontal="center" vertical="center" wrapText="1"/>
    </xf>
    <xf numFmtId="9" fontId="18" fillId="0" borderId="16" xfId="3" applyNumberFormat="1" applyBorder="1" applyAlignment="1">
      <alignment horizontal="center" vertical="center"/>
    </xf>
    <xf numFmtId="0" fontId="10" fillId="3" borderId="3" xfId="3" applyFont="1" applyFill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49" fontId="10" fillId="3" borderId="17" xfId="3" applyNumberFormat="1" applyFont="1" applyFill="1" applyBorder="1" applyAlignment="1">
      <alignment horizontal="center" vertical="center" wrapText="1"/>
    </xf>
    <xf numFmtId="49" fontId="10" fillId="3" borderId="15" xfId="3" applyNumberFormat="1" applyFont="1" applyFill="1" applyBorder="1" applyAlignment="1">
      <alignment horizontal="center" vertical="center" wrapText="1"/>
    </xf>
    <xf numFmtId="0" fontId="18" fillId="0" borderId="20" xfId="3" applyBorder="1" applyAlignment="1">
      <alignment horizontal="center" vertical="center"/>
    </xf>
    <xf numFmtId="10" fontId="18" fillId="0" borderId="16" xfId="3" applyNumberFormat="1" applyBorder="1" applyAlignment="1">
      <alignment horizontal="center" vertical="center"/>
    </xf>
    <xf numFmtId="9" fontId="8" fillId="0" borderId="16" xfId="3" applyNumberFormat="1" applyFont="1" applyBorder="1" applyAlignment="1">
      <alignment horizontal="center" vertical="center" wrapText="1"/>
    </xf>
    <xf numFmtId="9" fontId="16" fillId="3" borderId="5" xfId="3" applyNumberFormat="1" applyFont="1" applyFill="1" applyBorder="1" applyAlignment="1">
      <alignment horizontal="center" vertical="center" wrapText="1"/>
    </xf>
    <xf numFmtId="9" fontId="16" fillId="3" borderId="13" xfId="3" applyNumberFormat="1" applyFont="1" applyFill="1" applyBorder="1" applyAlignment="1">
      <alignment horizontal="center" vertical="center" wrapText="1"/>
    </xf>
    <xf numFmtId="0" fontId="16" fillId="3" borderId="13" xfId="3" applyFont="1" applyFill="1" applyBorder="1" applyAlignment="1">
      <alignment horizontal="center" vertical="center" wrapText="1"/>
    </xf>
    <xf numFmtId="9" fontId="18" fillId="3" borderId="16" xfId="3" applyNumberFormat="1" applyFill="1" applyBorder="1" applyAlignment="1">
      <alignment horizontal="center" vertical="center"/>
    </xf>
    <xf numFmtId="9" fontId="15" fillId="0" borderId="15" xfId="3" applyNumberFormat="1" applyFont="1" applyBorder="1" applyAlignment="1">
      <alignment horizontal="center" vertical="center"/>
    </xf>
    <xf numFmtId="0" fontId="15" fillId="0" borderId="15" xfId="3" applyFont="1" applyBorder="1" applyAlignment="1">
      <alignment horizontal="center" vertical="center"/>
    </xf>
    <xf numFmtId="9" fontId="18" fillId="3" borderId="23" xfId="3" applyNumberFormat="1" applyFill="1" applyBorder="1" applyAlignment="1">
      <alignment horizontal="center" vertical="center" wrapText="1"/>
    </xf>
    <xf numFmtId="9" fontId="15" fillId="0" borderId="7" xfId="3" applyNumberFormat="1" applyFont="1" applyBorder="1" applyAlignment="1">
      <alignment horizontal="center" vertical="center"/>
    </xf>
    <xf numFmtId="9" fontId="18" fillId="3" borderId="20" xfId="3" applyNumberFormat="1" applyFill="1" applyBorder="1" applyAlignment="1">
      <alignment horizontal="center" vertical="center" wrapText="1"/>
    </xf>
    <xf numFmtId="10" fontId="18" fillId="3" borderId="20" xfId="3" applyNumberFormat="1" applyFill="1" applyBorder="1" applyAlignment="1">
      <alignment horizontal="center" vertical="center" wrapText="1"/>
    </xf>
    <xf numFmtId="10" fontId="7" fillId="0" borderId="16" xfId="3" applyNumberFormat="1" applyFont="1" applyBorder="1" applyAlignment="1">
      <alignment horizontal="center" vertical="center"/>
    </xf>
    <xf numFmtId="0" fontId="4" fillId="4" borderId="12" xfId="1" applyFont="1" applyFill="1" applyBorder="1" applyAlignment="1">
      <alignment vertical="center" wrapText="1"/>
    </xf>
    <xf numFmtId="0" fontId="4" fillId="6" borderId="12" xfId="1" applyFont="1" applyFill="1" applyBorder="1" applyAlignment="1">
      <alignment vertical="center" wrapText="1"/>
    </xf>
    <xf numFmtId="0" fontId="4" fillId="7" borderId="12" xfId="1" applyFont="1" applyFill="1" applyBorder="1" applyAlignment="1">
      <alignment vertical="center" wrapText="1"/>
    </xf>
    <xf numFmtId="166" fontId="5" fillId="8" borderId="16" xfId="3" applyNumberFormat="1" applyFont="1" applyFill="1" applyBorder="1" applyAlignment="1">
      <alignment horizontal="right" vertical="center"/>
    </xf>
    <xf numFmtId="166" fontId="21" fillId="8" borderId="16" xfId="3" applyNumberFormat="1" applyFont="1" applyFill="1" applyBorder="1" applyAlignment="1">
      <alignment horizontal="center" vertical="center" wrapText="1"/>
    </xf>
    <xf numFmtId="10" fontId="5" fillId="8" borderId="16" xfId="3" applyNumberFormat="1" applyFont="1" applyFill="1" applyBorder="1" applyAlignment="1">
      <alignment horizontal="center" vertical="center"/>
    </xf>
    <xf numFmtId="166" fontId="5" fillId="10" borderId="16" xfId="3" applyNumberFormat="1" applyFont="1" applyFill="1" applyBorder="1" applyAlignment="1">
      <alignment horizontal="right" vertical="center"/>
    </xf>
    <xf numFmtId="166" fontId="21" fillId="10" borderId="16" xfId="3" applyNumberFormat="1" applyFont="1" applyFill="1" applyBorder="1" applyAlignment="1">
      <alignment horizontal="center" vertical="center" wrapText="1"/>
    </xf>
    <xf numFmtId="10" fontId="5" fillId="10" borderId="16" xfId="3" applyNumberFormat="1" applyFont="1" applyFill="1" applyBorder="1" applyAlignment="1">
      <alignment horizontal="center" vertical="center"/>
    </xf>
    <xf numFmtId="166" fontId="5" fillId="11" borderId="16" xfId="3" applyNumberFormat="1" applyFont="1" applyFill="1" applyBorder="1" applyAlignment="1">
      <alignment horizontal="right" vertical="center"/>
    </xf>
    <xf numFmtId="166" fontId="21" fillId="11" borderId="16" xfId="3" applyNumberFormat="1" applyFont="1" applyFill="1" applyBorder="1" applyAlignment="1">
      <alignment horizontal="center" vertical="center" wrapText="1"/>
    </xf>
    <xf numFmtId="10" fontId="5" fillId="11" borderId="16" xfId="3" applyNumberFormat="1" applyFont="1" applyFill="1" applyBorder="1" applyAlignment="1">
      <alignment horizontal="center" vertical="center"/>
    </xf>
    <xf numFmtId="44" fontId="5" fillId="10" borderId="16" xfId="5" applyFont="1" applyFill="1" applyBorder="1" applyAlignment="1">
      <alignment horizontal="right" vertical="center"/>
    </xf>
    <xf numFmtId="167" fontId="21" fillId="10" borderId="16" xfId="5" applyNumberFormat="1" applyFont="1" applyFill="1" applyBorder="1" applyAlignment="1">
      <alignment horizontal="center" vertical="center" wrapText="1"/>
    </xf>
    <xf numFmtId="167" fontId="5" fillId="10" borderId="16" xfId="5" applyNumberFormat="1" applyFont="1" applyFill="1" applyBorder="1" applyAlignment="1">
      <alignment horizontal="right" vertical="center"/>
    </xf>
    <xf numFmtId="0" fontId="5" fillId="10" borderId="16" xfId="3" applyNumberFormat="1" applyFont="1" applyFill="1" applyBorder="1" applyAlignment="1">
      <alignment horizontal="center" vertical="center"/>
    </xf>
    <xf numFmtId="166" fontId="10" fillId="8" borderId="16" xfId="3" applyNumberFormat="1" applyFont="1" applyFill="1" applyBorder="1" applyAlignment="1">
      <alignment horizontal="right" vertical="center"/>
    </xf>
    <xf numFmtId="166" fontId="22" fillId="8" borderId="16" xfId="3" applyNumberFormat="1" applyFont="1" applyFill="1" applyBorder="1" applyAlignment="1">
      <alignment horizontal="center" vertical="center" wrapText="1"/>
    </xf>
    <xf numFmtId="167" fontId="10" fillId="10" borderId="16" xfId="5" applyNumberFormat="1" applyFont="1" applyFill="1" applyBorder="1" applyAlignment="1">
      <alignment horizontal="right" vertical="center"/>
    </xf>
    <xf numFmtId="167" fontId="22" fillId="10" borderId="16" xfId="5" applyNumberFormat="1" applyFont="1" applyFill="1" applyBorder="1" applyAlignment="1">
      <alignment horizontal="center" vertical="center" wrapText="1"/>
    </xf>
    <xf numFmtId="166" fontId="10" fillId="11" borderId="16" xfId="3" applyNumberFormat="1" applyFont="1" applyFill="1" applyBorder="1" applyAlignment="1">
      <alignment horizontal="right" vertical="center"/>
    </xf>
    <xf numFmtId="166" fontId="22" fillId="11" borderId="16" xfId="3" applyNumberFormat="1" applyFont="1" applyFill="1" applyBorder="1" applyAlignment="1">
      <alignment horizontal="center" vertical="center" wrapText="1"/>
    </xf>
    <xf numFmtId="10" fontId="5" fillId="11" borderId="19" xfId="3" applyNumberFormat="1" applyFont="1" applyFill="1" applyBorder="1" applyAlignment="1">
      <alignment horizontal="center" vertical="center"/>
    </xf>
    <xf numFmtId="10" fontId="5" fillId="11" borderId="20" xfId="3" applyNumberFormat="1" applyFont="1" applyFill="1" applyBorder="1" applyAlignment="1">
      <alignment horizontal="center" vertical="center"/>
    </xf>
    <xf numFmtId="166" fontId="21" fillId="11" borderId="19" xfId="3" applyNumberFormat="1" applyFont="1" applyFill="1" applyBorder="1" applyAlignment="1">
      <alignment horizontal="center" vertical="center" wrapText="1"/>
    </xf>
    <xf numFmtId="166" fontId="21" fillId="11" borderId="20" xfId="3" applyNumberFormat="1" applyFont="1" applyFill="1" applyBorder="1" applyAlignment="1">
      <alignment horizontal="center" vertical="center" wrapText="1"/>
    </xf>
    <xf numFmtId="10" fontId="5" fillId="10" borderId="19" xfId="3" applyNumberFormat="1" applyFont="1" applyFill="1" applyBorder="1" applyAlignment="1">
      <alignment horizontal="center" vertical="center"/>
    </xf>
    <xf numFmtId="10" fontId="5" fillId="10" borderId="20" xfId="3" applyNumberFormat="1" applyFont="1" applyFill="1" applyBorder="1" applyAlignment="1">
      <alignment horizontal="center" vertical="center"/>
    </xf>
    <xf numFmtId="166" fontId="5" fillId="11" borderId="19" xfId="3" applyNumberFormat="1" applyFont="1" applyFill="1" applyBorder="1" applyAlignment="1">
      <alignment horizontal="center" vertical="center"/>
    </xf>
    <xf numFmtId="166" fontId="5" fillId="11" borderId="20" xfId="3" applyNumberFormat="1" applyFont="1" applyFill="1" applyBorder="1" applyAlignment="1">
      <alignment horizontal="center" vertical="center"/>
    </xf>
    <xf numFmtId="10" fontId="5" fillId="11" borderId="28" xfId="3" applyNumberFormat="1" applyFont="1" applyFill="1" applyBorder="1" applyAlignment="1">
      <alignment horizontal="center" vertical="center"/>
    </xf>
    <xf numFmtId="166" fontId="5" fillId="8" borderId="19" xfId="3" applyNumberFormat="1" applyFont="1" applyFill="1" applyBorder="1" applyAlignment="1">
      <alignment horizontal="center" vertical="center"/>
    </xf>
    <xf numFmtId="166" fontId="5" fillId="8" borderId="20" xfId="3" applyNumberFormat="1" applyFont="1" applyFill="1" applyBorder="1" applyAlignment="1">
      <alignment horizontal="center" vertical="center"/>
    </xf>
    <xf numFmtId="166" fontId="21" fillId="8" borderId="19" xfId="3" applyNumberFormat="1" applyFont="1" applyFill="1" applyBorder="1" applyAlignment="1">
      <alignment horizontal="center" vertical="center" wrapText="1"/>
    </xf>
    <xf numFmtId="166" fontId="21" fillId="8" borderId="20" xfId="3" applyNumberFormat="1" applyFont="1" applyFill="1" applyBorder="1" applyAlignment="1">
      <alignment horizontal="center" vertical="center" wrapText="1"/>
    </xf>
    <xf numFmtId="10" fontId="5" fillId="8" borderId="19" xfId="3" applyNumberFormat="1" applyFont="1" applyFill="1" applyBorder="1" applyAlignment="1">
      <alignment horizontal="center" vertical="center"/>
    </xf>
    <xf numFmtId="10" fontId="5" fillId="8" borderId="20" xfId="3" applyNumberFormat="1" applyFont="1" applyFill="1" applyBorder="1" applyAlignment="1">
      <alignment horizontal="center" vertical="center"/>
    </xf>
    <xf numFmtId="9" fontId="5" fillId="8" borderId="19" xfId="3" applyNumberFormat="1" applyFont="1" applyFill="1" applyBorder="1" applyAlignment="1">
      <alignment horizontal="center" vertical="center"/>
    </xf>
    <xf numFmtId="9" fontId="5" fillId="8" borderId="20" xfId="3" applyNumberFormat="1" applyFont="1" applyFill="1" applyBorder="1" applyAlignment="1">
      <alignment horizontal="center" vertical="center"/>
    </xf>
    <xf numFmtId="167" fontId="5" fillId="10" borderId="19" xfId="5" applyNumberFormat="1" applyFont="1" applyFill="1" applyBorder="1" applyAlignment="1">
      <alignment horizontal="center" vertical="center"/>
    </xf>
    <xf numFmtId="167" fontId="5" fillId="10" borderId="20" xfId="5" applyNumberFormat="1" applyFont="1" applyFill="1" applyBorder="1" applyAlignment="1">
      <alignment horizontal="center" vertical="center"/>
    </xf>
    <xf numFmtId="167" fontId="21" fillId="10" borderId="19" xfId="5" applyNumberFormat="1" applyFont="1" applyFill="1" applyBorder="1" applyAlignment="1">
      <alignment horizontal="center" vertical="center" wrapText="1"/>
    </xf>
    <xf numFmtId="167" fontId="21" fillId="10" borderId="20" xfId="5" applyNumberFormat="1" applyFont="1" applyFill="1" applyBorder="1" applyAlignment="1">
      <alignment horizontal="center" vertical="center" wrapText="1"/>
    </xf>
    <xf numFmtId="10" fontId="5" fillId="10" borderId="28" xfId="3" applyNumberFormat="1" applyFont="1" applyFill="1" applyBorder="1" applyAlignment="1">
      <alignment horizontal="center" vertical="center"/>
    </xf>
    <xf numFmtId="166" fontId="5" fillId="11" borderId="28" xfId="3" applyNumberFormat="1" applyFont="1" applyFill="1" applyBorder="1" applyAlignment="1">
      <alignment horizontal="center" vertical="center"/>
    </xf>
    <xf numFmtId="166" fontId="21" fillId="11" borderId="28" xfId="3" applyNumberFormat="1" applyFont="1" applyFill="1" applyBorder="1" applyAlignment="1">
      <alignment horizontal="center" vertical="center" wrapText="1"/>
    </xf>
    <xf numFmtId="166" fontId="21" fillId="10" borderId="19" xfId="3" applyNumberFormat="1" applyFont="1" applyFill="1" applyBorder="1" applyAlignment="1">
      <alignment horizontal="center" vertical="center" wrapText="1"/>
    </xf>
    <xf numFmtId="166" fontId="21" fillId="10" borderId="28" xfId="3" applyNumberFormat="1" applyFont="1" applyFill="1" applyBorder="1" applyAlignment="1">
      <alignment horizontal="center" vertical="center" wrapText="1"/>
    </xf>
    <xf numFmtId="166" fontId="21" fillId="10" borderId="20" xfId="3" applyNumberFormat="1" applyFont="1" applyFill="1" applyBorder="1" applyAlignment="1">
      <alignment horizontal="center" vertical="center" wrapText="1"/>
    </xf>
    <xf numFmtId="10" fontId="5" fillId="8" borderId="28" xfId="3" applyNumberFormat="1" applyFont="1" applyFill="1" applyBorder="1" applyAlignment="1">
      <alignment horizontal="center" vertical="center"/>
    </xf>
    <xf numFmtId="166" fontId="5" fillId="10" borderId="19" xfId="3" applyNumberFormat="1" applyFont="1" applyFill="1" applyBorder="1" applyAlignment="1">
      <alignment horizontal="center" vertical="center"/>
    </xf>
    <xf numFmtId="166" fontId="5" fillId="10" borderId="28" xfId="3" applyNumberFormat="1" applyFont="1" applyFill="1" applyBorder="1" applyAlignment="1">
      <alignment horizontal="center" vertical="center"/>
    </xf>
    <xf numFmtId="166" fontId="5" fillId="10" borderId="20" xfId="3" applyNumberFormat="1" applyFont="1" applyFill="1" applyBorder="1" applyAlignment="1">
      <alignment horizontal="center" vertical="center"/>
    </xf>
    <xf numFmtId="166" fontId="5" fillId="8" borderId="26" xfId="3" applyNumberFormat="1" applyFont="1" applyFill="1" applyBorder="1" applyAlignment="1">
      <alignment horizontal="center" vertical="center"/>
    </xf>
    <xf numFmtId="166" fontId="5" fillId="8" borderId="27" xfId="3" applyNumberFormat="1" applyFont="1" applyFill="1" applyBorder="1" applyAlignment="1">
      <alignment horizontal="center" vertical="center"/>
    </xf>
    <xf numFmtId="166" fontId="5" fillId="8" borderId="29" xfId="3" applyNumberFormat="1" applyFont="1" applyFill="1" applyBorder="1" applyAlignment="1">
      <alignment horizontal="center" vertical="center"/>
    </xf>
    <xf numFmtId="166" fontId="21" fillId="8" borderId="28" xfId="3" applyNumberFormat="1" applyFont="1" applyFill="1" applyBorder="1" applyAlignment="1">
      <alignment horizontal="center" vertical="center" wrapText="1"/>
    </xf>
    <xf numFmtId="0" fontId="4" fillId="7" borderId="12" xfId="1" applyFont="1" applyFill="1" applyBorder="1" applyAlignment="1">
      <alignment horizontal="center" vertical="center"/>
    </xf>
    <xf numFmtId="0" fontId="4" fillId="7" borderId="8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 wrapText="1"/>
    </xf>
    <xf numFmtId="0" fontId="20" fillId="11" borderId="13" xfId="1" applyFont="1" applyFill="1" applyBorder="1" applyAlignment="1">
      <alignment vertical="center"/>
    </xf>
    <xf numFmtId="0" fontId="20" fillId="11" borderId="9" xfId="1" applyFont="1" applyFill="1" applyBorder="1" applyAlignment="1">
      <alignment vertical="center"/>
    </xf>
    <xf numFmtId="0" fontId="20" fillId="11" borderId="11" xfId="1" applyFont="1" applyFill="1" applyBorder="1" applyAlignment="1">
      <alignment vertical="center"/>
    </xf>
    <xf numFmtId="0" fontId="4" fillId="7" borderId="1" xfId="1" applyFont="1" applyFill="1" applyBorder="1" applyAlignment="1">
      <alignment horizontal="center" vertical="top" wrapText="1"/>
    </xf>
    <xf numFmtId="0" fontId="20" fillId="11" borderId="13" xfId="1" applyFont="1" applyFill="1" applyBorder="1" applyAlignment="1">
      <alignment vertical="top"/>
    </xf>
    <xf numFmtId="0" fontId="20" fillId="11" borderId="9" xfId="1" applyFont="1" applyFill="1" applyBorder="1" applyAlignment="1">
      <alignment vertical="top"/>
    </xf>
    <xf numFmtId="0" fontId="20" fillId="11" borderId="11" xfId="1" applyFont="1" applyFill="1" applyBorder="1" applyAlignment="1">
      <alignment vertical="top"/>
    </xf>
    <xf numFmtId="0" fontId="4" fillId="4" borderId="6" xfId="1" applyFont="1" applyFill="1" applyBorder="1" applyAlignment="1">
      <alignment horizontal="center" vertical="center"/>
    </xf>
    <xf numFmtId="0" fontId="4" fillId="4" borderId="7" xfId="1" applyFont="1" applyFill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0" fontId="4" fillId="6" borderId="7" xfId="1" applyFont="1" applyFill="1" applyAlignment="1">
      <alignment horizontal="center" vertical="center"/>
    </xf>
    <xf numFmtId="0" fontId="4" fillId="6" borderId="10" xfId="1" applyFont="1" applyFill="1" applyBorder="1" applyAlignment="1">
      <alignment horizontal="center" vertical="center"/>
    </xf>
    <xf numFmtId="0" fontId="4" fillId="7" borderId="7" xfId="1" applyFont="1" applyFill="1" applyAlignment="1">
      <alignment horizontal="center" vertical="center"/>
    </xf>
    <xf numFmtId="0" fontId="4" fillId="7" borderId="10" xfId="1" applyFont="1" applyFill="1" applyBorder="1" applyAlignment="1">
      <alignment horizontal="center" vertical="center"/>
    </xf>
    <xf numFmtId="0" fontId="4" fillId="4" borderId="12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20" fillId="8" borderId="13" xfId="1" applyFont="1" applyFill="1" applyBorder="1" applyAlignment="1">
      <alignment vertical="center"/>
    </xf>
    <xf numFmtId="0" fontId="20" fillId="8" borderId="9" xfId="1" applyFont="1" applyFill="1" applyBorder="1" applyAlignment="1">
      <alignment vertical="center"/>
    </xf>
    <xf numFmtId="0" fontId="20" fillId="8" borderId="11" xfId="1" applyFont="1" applyFill="1" applyBorder="1" applyAlignment="1">
      <alignment vertical="center"/>
    </xf>
    <xf numFmtId="0" fontId="4" fillId="4" borderId="1" xfId="1" applyFont="1" applyFill="1" applyBorder="1" applyAlignment="1">
      <alignment horizontal="center" vertical="top" wrapText="1"/>
    </xf>
    <xf numFmtId="0" fontId="20" fillId="8" borderId="13" xfId="1" applyFont="1" applyFill="1" applyBorder="1" applyAlignment="1">
      <alignment vertical="top"/>
    </xf>
    <xf numFmtId="0" fontId="20" fillId="8" borderId="9" xfId="1" applyFont="1" applyFill="1" applyBorder="1" applyAlignment="1">
      <alignment vertical="top"/>
    </xf>
    <xf numFmtId="0" fontId="20" fillId="8" borderId="11" xfId="1" applyFont="1" applyFill="1" applyBorder="1" applyAlignment="1">
      <alignment vertical="top"/>
    </xf>
    <xf numFmtId="0" fontId="4" fillId="6" borderId="12" xfId="1" applyFont="1" applyFill="1" applyBorder="1" applyAlignment="1">
      <alignment horizontal="center" vertical="center"/>
    </xf>
    <xf numFmtId="0" fontId="4" fillId="6" borderId="8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 wrapText="1"/>
    </xf>
    <xf numFmtId="0" fontId="20" fillId="10" borderId="13" xfId="1" applyFont="1" applyFill="1" applyBorder="1" applyAlignment="1">
      <alignment vertical="center"/>
    </xf>
    <xf numFmtId="0" fontId="20" fillId="10" borderId="9" xfId="1" applyFont="1" applyFill="1" applyBorder="1" applyAlignment="1">
      <alignment vertical="center"/>
    </xf>
    <xf numFmtId="0" fontId="20" fillId="10" borderId="11" xfId="1" applyFont="1" applyFill="1" applyBorder="1" applyAlignment="1">
      <alignment vertical="center"/>
    </xf>
    <xf numFmtId="0" fontId="4" fillId="6" borderId="1" xfId="1" applyFont="1" applyFill="1" applyBorder="1" applyAlignment="1">
      <alignment horizontal="center" vertical="top" wrapText="1"/>
    </xf>
    <xf numFmtId="0" fontId="20" fillId="10" borderId="13" xfId="1" applyFont="1" applyFill="1" applyBorder="1" applyAlignment="1">
      <alignment vertical="top"/>
    </xf>
    <xf numFmtId="0" fontId="20" fillId="10" borderId="9" xfId="1" applyFont="1" applyFill="1" applyBorder="1" applyAlignment="1">
      <alignment vertical="top"/>
    </xf>
    <xf numFmtId="0" fontId="20" fillId="10" borderId="11" xfId="1" applyFont="1" applyFill="1" applyBorder="1" applyAlignment="1">
      <alignment vertical="top"/>
    </xf>
    <xf numFmtId="0" fontId="24" fillId="2" borderId="6" xfId="3" applyFont="1" applyFill="1" applyBorder="1" applyAlignment="1">
      <alignment horizontal="left" vertical="center" wrapText="1"/>
    </xf>
    <xf numFmtId="0" fontId="3" fillId="0" borderId="7" xfId="3" applyFont="1" applyBorder="1" applyAlignment="1">
      <alignment horizontal="left" vertical="center"/>
    </xf>
    <xf numFmtId="0" fontId="3" fillId="0" borderId="9" xfId="3" applyFont="1" applyBorder="1" applyAlignment="1">
      <alignment horizontal="left" vertical="center"/>
    </xf>
    <xf numFmtId="0" fontId="3" fillId="0" borderId="10" xfId="3" applyFont="1" applyBorder="1" applyAlignment="1">
      <alignment horizontal="left" vertical="center"/>
    </xf>
    <xf numFmtId="0" fontId="24" fillId="0" borderId="3" xfId="3" applyFont="1" applyBorder="1" applyAlignment="1">
      <alignment horizontal="center" vertical="center"/>
    </xf>
    <xf numFmtId="0" fontId="24" fillId="0" borderId="4" xfId="3" applyFont="1" applyBorder="1" applyAlignment="1">
      <alignment horizontal="center" vertical="center"/>
    </xf>
    <xf numFmtId="0" fontId="24" fillId="0" borderId="5" xfId="3" applyFont="1" applyBorder="1" applyAlignment="1">
      <alignment horizontal="center" vertical="center"/>
    </xf>
    <xf numFmtId="0" fontId="24" fillId="2" borderId="3" xfId="3" applyFont="1" applyFill="1" applyBorder="1" applyAlignment="1">
      <alignment horizontal="center" vertical="center"/>
    </xf>
    <xf numFmtId="0" fontId="3" fillId="0" borderId="4" xfId="3" applyFont="1" applyBorder="1" applyAlignment="1">
      <alignment vertical="top"/>
    </xf>
    <xf numFmtId="0" fontId="3" fillId="0" borderId="5" xfId="3" applyFont="1" applyBorder="1" applyAlignment="1">
      <alignment vertical="top"/>
    </xf>
    <xf numFmtId="0" fontId="24" fillId="2" borderId="12" xfId="3" applyFont="1" applyFill="1" applyBorder="1" applyAlignment="1">
      <alignment horizontal="left" vertical="center" wrapText="1"/>
    </xf>
    <xf numFmtId="0" fontId="3" fillId="0" borderId="8" xfId="3" applyFont="1" applyBorder="1" applyAlignment="1">
      <alignment horizontal="left" vertical="center"/>
    </xf>
    <xf numFmtId="0" fontId="5" fillId="0" borderId="12" xfId="3" applyFont="1" applyBorder="1" applyAlignment="1">
      <alignment horizontal="center" vertical="center"/>
    </xf>
    <xf numFmtId="0" fontId="3" fillId="0" borderId="14" xfId="3" applyFont="1" applyBorder="1" applyAlignment="1">
      <alignment vertical="top"/>
    </xf>
    <xf numFmtId="0" fontId="5" fillId="3" borderId="12" xfId="3" applyFont="1" applyFill="1" applyBorder="1" applyAlignment="1">
      <alignment horizontal="left" vertical="center"/>
    </xf>
    <xf numFmtId="0" fontId="9" fillId="3" borderId="14" xfId="3" applyFont="1" applyFill="1" applyBorder="1" applyAlignment="1">
      <alignment vertical="top"/>
    </xf>
    <xf numFmtId="0" fontId="24" fillId="2" borderId="12" xfId="3" applyFont="1" applyFill="1" applyBorder="1" applyAlignment="1">
      <alignment horizontal="center" vertical="center"/>
    </xf>
    <xf numFmtId="0" fontId="3" fillId="0" borderId="8" xfId="3" applyFont="1" applyBorder="1" applyAlignment="1">
      <alignment vertical="top"/>
    </xf>
    <xf numFmtId="0" fontId="13" fillId="0" borderId="24" xfId="3" applyFont="1" applyBorder="1" applyAlignment="1">
      <alignment horizontal="center" vertical="center" wrapText="1"/>
    </xf>
    <xf numFmtId="0" fontId="13" fillId="0" borderId="33" xfId="3" applyFont="1" applyBorder="1" applyAlignment="1">
      <alignment horizontal="center" vertical="center" wrapText="1"/>
    </xf>
    <xf numFmtId="0" fontId="13" fillId="0" borderId="34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2" fontId="18" fillId="3" borderId="24" xfId="3" applyNumberFormat="1" applyFill="1" applyBorder="1" applyAlignment="1">
      <alignment horizontal="center" vertical="center"/>
    </xf>
    <xf numFmtId="2" fontId="18" fillId="3" borderId="25" xfId="3" applyNumberFormat="1" applyFill="1" applyBorder="1" applyAlignment="1">
      <alignment horizontal="center" vertical="center"/>
    </xf>
    <xf numFmtId="2" fontId="18" fillId="3" borderId="26" xfId="3" applyNumberFormat="1" applyFill="1" applyBorder="1" applyAlignment="1">
      <alignment horizontal="center" vertical="center"/>
    </xf>
    <xf numFmtId="0" fontId="24" fillId="2" borderId="12" xfId="3" applyFont="1" applyFill="1" applyBorder="1" applyAlignment="1">
      <alignment horizontal="left" vertical="center"/>
    </xf>
    <xf numFmtId="164" fontId="18" fillId="3" borderId="24" xfId="3" applyNumberFormat="1" applyFill="1" applyBorder="1" applyAlignment="1">
      <alignment horizontal="center" vertical="center"/>
    </xf>
    <xf numFmtId="164" fontId="18" fillId="3" borderId="25" xfId="3" applyNumberFormat="1" applyFill="1" applyBorder="1" applyAlignment="1">
      <alignment horizontal="center" vertical="center"/>
    </xf>
    <xf numFmtId="164" fontId="18" fillId="3" borderId="26" xfId="3" applyNumberFormat="1" applyFill="1" applyBorder="1" applyAlignment="1">
      <alignment horizontal="center" vertical="center"/>
    </xf>
    <xf numFmtId="10" fontId="5" fillId="11" borderId="19" xfId="0" applyNumberFormat="1" applyFont="1" applyFill="1" applyBorder="1" applyAlignment="1">
      <alignment horizontal="center" vertical="center"/>
    </xf>
    <xf numFmtId="10" fontId="5" fillId="11" borderId="20" xfId="0" applyNumberFormat="1" applyFont="1" applyFill="1" applyBorder="1" applyAlignment="1">
      <alignment horizontal="center" vertical="center"/>
    </xf>
    <xf numFmtId="164" fontId="0" fillId="3" borderId="24" xfId="0" applyNumberFormat="1" applyFill="1" applyBorder="1" applyAlignment="1">
      <alignment horizontal="center" vertical="center"/>
    </xf>
    <xf numFmtId="164" fontId="0" fillId="3" borderId="25" xfId="0" applyNumberFormat="1" applyFill="1" applyBorder="1" applyAlignment="1">
      <alignment horizontal="center" vertical="center"/>
    </xf>
    <xf numFmtId="164" fontId="0" fillId="3" borderId="26" xfId="0" applyNumberFormat="1" applyFill="1" applyBorder="1" applyAlignment="1">
      <alignment horizontal="center" vertical="center"/>
    </xf>
    <xf numFmtId="0" fontId="1" fillId="0" borderId="7" xfId="3" applyFont="1" applyAlignment="1">
      <alignment horizontal="center" vertical="top"/>
    </xf>
    <xf numFmtId="0" fontId="18" fillId="0" borderId="7" xfId="3" applyAlignment="1">
      <alignment vertical="top"/>
    </xf>
    <xf numFmtId="0" fontId="24" fillId="2" borderId="12" xfId="3" applyFont="1" applyFill="1" applyBorder="1" applyAlignment="1">
      <alignment horizontal="center" vertical="center" wrapText="1"/>
    </xf>
    <xf numFmtId="0" fontId="3" fillId="0" borderId="8" xfId="3" applyFont="1" applyBorder="1" applyAlignment="1">
      <alignment horizontal="left" vertical="top"/>
    </xf>
    <xf numFmtId="0" fontId="24" fillId="2" borderId="1" xfId="3" applyFont="1" applyFill="1" applyBorder="1" applyAlignment="1">
      <alignment horizontal="center" vertical="center"/>
    </xf>
    <xf numFmtId="0" fontId="3" fillId="0" borderId="2" xfId="3" applyFont="1" applyBorder="1" applyAlignment="1">
      <alignment vertical="top"/>
    </xf>
    <xf numFmtId="0" fontId="3" fillId="0" borderId="13" xfId="3" applyFont="1" applyBorder="1" applyAlignment="1">
      <alignment vertical="top"/>
    </xf>
    <xf numFmtId="0" fontId="24" fillId="2" borderId="9" xfId="3" applyFont="1" applyFill="1" applyBorder="1" applyAlignment="1">
      <alignment horizontal="center" vertical="top"/>
    </xf>
    <xf numFmtId="0" fontId="3" fillId="0" borderId="10" xfId="3" applyFont="1" applyBorder="1" applyAlignment="1">
      <alignment vertical="top"/>
    </xf>
    <xf numFmtId="0" fontId="3" fillId="0" borderId="11" xfId="3" applyFont="1" applyBorder="1" applyAlignment="1">
      <alignment vertical="top"/>
    </xf>
    <xf numFmtId="0" fontId="3" fillId="0" borderId="8" xfId="3" applyFont="1" applyBorder="1" applyAlignment="1">
      <alignment vertical="top" wrapText="1"/>
    </xf>
    <xf numFmtId="0" fontId="3" fillId="0" borderId="14" xfId="3" applyFont="1" applyBorder="1" applyAlignment="1">
      <alignment vertical="top" wrapText="1"/>
    </xf>
    <xf numFmtId="166" fontId="21" fillId="11" borderId="19" xfId="0" applyNumberFormat="1" applyFont="1" applyFill="1" applyBorder="1" applyAlignment="1">
      <alignment horizontal="center" vertical="center" wrapText="1"/>
    </xf>
    <xf numFmtId="166" fontId="21" fillId="11" borderId="20" xfId="0" applyNumberFormat="1" applyFont="1" applyFill="1" applyBorder="1" applyAlignment="1">
      <alignment horizontal="center" vertical="center" wrapText="1"/>
    </xf>
    <xf numFmtId="10" fontId="5" fillId="10" borderId="19" xfId="0" applyNumberFormat="1" applyFont="1" applyFill="1" applyBorder="1" applyAlignment="1">
      <alignment horizontal="center" vertical="center"/>
    </xf>
    <xf numFmtId="10" fontId="5" fillId="10" borderId="20" xfId="0" applyNumberFormat="1" applyFont="1" applyFill="1" applyBorder="1" applyAlignment="1">
      <alignment horizontal="center" vertical="center"/>
    </xf>
    <xf numFmtId="166" fontId="5" fillId="11" borderId="19" xfId="0" applyNumberFormat="1" applyFont="1" applyFill="1" applyBorder="1" applyAlignment="1">
      <alignment horizontal="center" vertical="center"/>
    </xf>
    <xf numFmtId="166" fontId="5" fillId="11" borderId="20" xfId="0" applyNumberFormat="1" applyFont="1" applyFill="1" applyBorder="1" applyAlignment="1">
      <alignment horizontal="center" vertical="center"/>
    </xf>
    <xf numFmtId="10" fontId="5" fillId="8" borderId="19" xfId="0" applyNumberFormat="1" applyFont="1" applyFill="1" applyBorder="1" applyAlignment="1">
      <alignment horizontal="center" vertical="center"/>
    </xf>
    <xf numFmtId="10" fontId="5" fillId="8" borderId="20" xfId="0" applyNumberFormat="1" applyFont="1" applyFill="1" applyBorder="1" applyAlignment="1">
      <alignment horizontal="center" vertical="center"/>
    </xf>
    <xf numFmtId="167" fontId="5" fillId="10" borderId="19" xfId="2" applyNumberFormat="1" applyFont="1" applyFill="1" applyBorder="1" applyAlignment="1">
      <alignment horizontal="center" vertical="center"/>
    </xf>
    <xf numFmtId="167" fontId="5" fillId="10" borderId="20" xfId="2" applyNumberFormat="1" applyFont="1" applyFill="1" applyBorder="1" applyAlignment="1">
      <alignment horizontal="center" vertical="center"/>
    </xf>
    <xf numFmtId="167" fontId="21" fillId="10" borderId="19" xfId="2" applyNumberFormat="1" applyFont="1" applyFill="1" applyBorder="1" applyAlignment="1">
      <alignment horizontal="center" vertical="center" wrapText="1"/>
    </xf>
    <xf numFmtId="167" fontId="21" fillId="10" borderId="20" xfId="2" applyNumberFormat="1" applyFont="1" applyFill="1" applyBorder="1" applyAlignment="1">
      <alignment horizontal="center" vertical="center" wrapText="1"/>
    </xf>
    <xf numFmtId="166" fontId="21" fillId="8" borderId="19" xfId="0" applyNumberFormat="1" applyFont="1" applyFill="1" applyBorder="1" applyAlignment="1">
      <alignment horizontal="center" vertical="center" wrapText="1"/>
    </xf>
    <xf numFmtId="166" fontId="21" fillId="8" borderId="20" xfId="0" applyNumberFormat="1" applyFont="1" applyFill="1" applyBorder="1" applyAlignment="1">
      <alignment horizontal="center" vertical="center" wrapText="1"/>
    </xf>
    <xf numFmtId="9" fontId="5" fillId="8" borderId="19" xfId="0" applyNumberFormat="1" applyFont="1" applyFill="1" applyBorder="1" applyAlignment="1">
      <alignment horizontal="center" vertical="center"/>
    </xf>
    <xf numFmtId="9" fontId="5" fillId="8" borderId="20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vertical="top"/>
    </xf>
    <xf numFmtId="0" fontId="5" fillId="3" borderId="12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vertical="top"/>
    </xf>
    <xf numFmtId="166" fontId="5" fillId="8" borderId="19" xfId="0" applyNumberFormat="1" applyFont="1" applyFill="1" applyBorder="1" applyAlignment="1">
      <alignment horizontal="center" vertical="center"/>
    </xf>
    <xf numFmtId="166" fontId="5" fillId="8" borderId="20" xfId="0" applyNumberFormat="1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10" fontId="5" fillId="11" borderId="28" xfId="0" applyNumberFormat="1" applyFont="1" applyFill="1" applyBorder="1" applyAlignment="1">
      <alignment horizontal="center" vertical="center"/>
    </xf>
    <xf numFmtId="10" fontId="5" fillId="10" borderId="28" xfId="0" applyNumberFormat="1" applyFont="1" applyFill="1" applyBorder="1" applyAlignment="1">
      <alignment horizontal="center" vertical="center"/>
    </xf>
    <xf numFmtId="166" fontId="5" fillId="11" borderId="28" xfId="0" applyNumberFormat="1" applyFont="1" applyFill="1" applyBorder="1" applyAlignment="1">
      <alignment horizontal="center" vertical="center"/>
    </xf>
    <xf numFmtId="166" fontId="21" fillId="11" borderId="28" xfId="0" applyNumberFormat="1" applyFont="1" applyFill="1" applyBorder="1" applyAlignment="1">
      <alignment horizontal="center" vertical="center" wrapText="1"/>
    </xf>
    <xf numFmtId="166" fontId="21" fillId="10" borderId="19" xfId="0" applyNumberFormat="1" applyFont="1" applyFill="1" applyBorder="1" applyAlignment="1">
      <alignment horizontal="center" vertical="center" wrapText="1"/>
    </xf>
    <xf numFmtId="166" fontId="21" fillId="10" borderId="28" xfId="0" applyNumberFormat="1" applyFont="1" applyFill="1" applyBorder="1" applyAlignment="1">
      <alignment horizontal="center" vertical="center" wrapText="1"/>
    </xf>
    <xf numFmtId="166" fontId="21" fillId="10" borderId="20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166" fontId="5" fillId="8" borderId="26" xfId="0" applyNumberFormat="1" applyFont="1" applyFill="1" applyBorder="1" applyAlignment="1">
      <alignment horizontal="center" vertical="center"/>
    </xf>
    <xf numFmtId="166" fontId="5" fillId="8" borderId="27" xfId="0" applyNumberFormat="1" applyFont="1" applyFill="1" applyBorder="1" applyAlignment="1">
      <alignment horizontal="center" vertical="center"/>
    </xf>
    <xf numFmtId="166" fontId="5" fillId="8" borderId="29" xfId="0" applyNumberFormat="1" applyFont="1" applyFill="1" applyBorder="1" applyAlignment="1">
      <alignment horizontal="center" vertical="center"/>
    </xf>
    <xf numFmtId="166" fontId="21" fillId="8" borderId="28" xfId="0" applyNumberFormat="1" applyFont="1" applyFill="1" applyBorder="1" applyAlignment="1">
      <alignment horizontal="center" vertical="center" wrapText="1"/>
    </xf>
    <xf numFmtId="10" fontId="5" fillId="8" borderId="28" xfId="0" applyNumberFormat="1" applyFont="1" applyFill="1" applyBorder="1" applyAlignment="1">
      <alignment horizontal="center" vertical="center"/>
    </xf>
    <xf numFmtId="166" fontId="5" fillId="10" borderId="19" xfId="0" applyNumberFormat="1" applyFont="1" applyFill="1" applyBorder="1" applyAlignment="1">
      <alignment horizontal="center" vertical="center"/>
    </xf>
    <xf numFmtId="166" fontId="5" fillId="10" borderId="28" xfId="0" applyNumberFormat="1" applyFont="1" applyFill="1" applyBorder="1" applyAlignment="1">
      <alignment horizontal="center" vertical="center"/>
    </xf>
    <xf numFmtId="166" fontId="5" fillId="10" borderId="20" xfId="0" applyNumberFormat="1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24" fillId="2" borderId="1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24" fillId="2" borderId="12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top"/>
    </xf>
    <xf numFmtId="0" fontId="24" fillId="2" borderId="12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center"/>
    </xf>
    <xf numFmtId="0" fontId="24" fillId="2" borderId="12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24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2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0" fontId="5" fillId="9" borderId="19" xfId="0" applyNumberFormat="1" applyFont="1" applyFill="1" applyBorder="1" applyAlignment="1">
      <alignment horizontal="center" vertical="center"/>
    </xf>
    <xf numFmtId="10" fontId="5" fillId="9" borderId="20" xfId="0" applyNumberFormat="1" applyFont="1" applyFill="1" applyBorder="1" applyAlignment="1">
      <alignment horizontal="center" vertical="center"/>
    </xf>
    <xf numFmtId="166" fontId="5" fillId="9" borderId="19" xfId="0" applyNumberFormat="1" applyFont="1" applyFill="1" applyBorder="1" applyAlignment="1">
      <alignment horizontal="center" vertical="center"/>
    </xf>
    <xf numFmtId="166" fontId="5" fillId="9" borderId="20" xfId="0" applyNumberFormat="1" applyFont="1" applyFill="1" applyBorder="1" applyAlignment="1">
      <alignment horizontal="center" vertical="center"/>
    </xf>
    <xf numFmtId="166" fontId="21" fillId="9" borderId="19" xfId="0" applyNumberFormat="1" applyFont="1" applyFill="1" applyBorder="1" applyAlignment="1">
      <alignment horizontal="center" vertical="center" wrapText="1"/>
    </xf>
    <xf numFmtId="166" fontId="21" fillId="9" borderId="20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vertical="top" wrapText="1"/>
    </xf>
    <xf numFmtId="10" fontId="0" fillId="3" borderId="30" xfId="0" applyNumberFormat="1" applyFill="1" applyBorder="1" applyAlignment="1">
      <alignment horizontal="center" vertical="center" wrapText="1"/>
    </xf>
    <xf numFmtId="10" fontId="0" fillId="3" borderId="31" xfId="0" applyNumberFormat="1" applyFill="1" applyBorder="1" applyAlignment="1">
      <alignment horizontal="center" vertical="center" wrapText="1"/>
    </xf>
    <xf numFmtId="10" fontId="0" fillId="3" borderId="32" xfId="0" applyNumberFormat="1" applyFill="1" applyBorder="1" applyAlignment="1">
      <alignment horizontal="center" vertical="center" wrapText="1"/>
    </xf>
    <xf numFmtId="164" fontId="0" fillId="3" borderId="17" xfId="0" applyNumberFormat="1" applyFill="1" applyBorder="1" applyAlignment="1">
      <alignment horizontal="center" vertical="center" wrapText="1"/>
    </xf>
    <xf numFmtId="164" fontId="0" fillId="3" borderId="22" xfId="0" applyNumberFormat="1" applyFill="1" applyBorder="1" applyAlignment="1">
      <alignment horizontal="center" vertical="center" wrapText="1"/>
    </xf>
    <xf numFmtId="164" fontId="0" fillId="3" borderId="23" xfId="0" applyNumberFormat="1" applyFill="1" applyBorder="1" applyAlignment="1">
      <alignment horizontal="center" vertical="center" wrapText="1"/>
    </xf>
    <xf numFmtId="10" fontId="5" fillId="9" borderId="28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6" fontId="5" fillId="9" borderId="28" xfId="0" applyNumberFormat="1" applyFont="1" applyFill="1" applyBorder="1" applyAlignment="1">
      <alignment horizontal="center" vertical="center"/>
    </xf>
    <xf numFmtId="166" fontId="21" fillId="9" borderId="28" xfId="0" applyNumberFormat="1" applyFont="1" applyFill="1" applyBorder="1" applyAlignment="1">
      <alignment horizontal="center" vertical="center" wrapText="1"/>
    </xf>
    <xf numFmtId="0" fontId="4" fillId="5" borderId="12" xfId="1" applyFont="1" applyFill="1" applyBorder="1" applyAlignment="1">
      <alignment horizontal="center" vertical="center"/>
    </xf>
    <xf numFmtId="0" fontId="4" fillId="5" borderId="8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 wrapText="1"/>
    </xf>
    <xf numFmtId="0" fontId="20" fillId="9" borderId="13" xfId="1" applyFont="1" applyFill="1" applyBorder="1" applyAlignment="1">
      <alignment vertical="center"/>
    </xf>
    <xf numFmtId="0" fontId="20" fillId="9" borderId="9" xfId="1" applyFont="1" applyFill="1" applyBorder="1" applyAlignment="1">
      <alignment vertical="center"/>
    </xf>
    <xf numFmtId="0" fontId="20" fillId="9" borderId="11" xfId="1" applyFont="1" applyFill="1" applyBorder="1" applyAlignment="1">
      <alignment vertical="center"/>
    </xf>
    <xf numFmtId="0" fontId="4" fillId="5" borderId="1" xfId="1" applyFont="1" applyFill="1" applyBorder="1" applyAlignment="1">
      <alignment horizontal="center" vertical="top" wrapText="1"/>
    </xf>
    <xf numFmtId="0" fontId="20" fillId="9" borderId="13" xfId="1" applyFont="1" applyFill="1" applyBorder="1" applyAlignment="1">
      <alignment vertical="top"/>
    </xf>
    <xf numFmtId="0" fontId="20" fillId="9" borderId="9" xfId="1" applyFont="1" applyFill="1" applyBorder="1" applyAlignment="1">
      <alignment vertical="top"/>
    </xf>
    <xf numFmtId="0" fontId="20" fillId="9" borderId="11" xfId="1" applyFont="1" applyFill="1" applyBorder="1" applyAlignment="1">
      <alignment vertical="top"/>
    </xf>
    <xf numFmtId="0" fontId="1" fillId="2" borderId="12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vertical="top" wrapText="1"/>
    </xf>
    <xf numFmtId="0" fontId="23" fillId="0" borderId="14" xfId="0" applyFont="1" applyBorder="1" applyAlignment="1">
      <alignment vertical="top" wrapText="1"/>
    </xf>
    <xf numFmtId="0" fontId="4" fillId="5" borderId="7" xfId="1" applyFont="1" applyFill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top" wrapText="1"/>
    </xf>
    <xf numFmtId="0" fontId="23" fillId="0" borderId="10" xfId="0" applyFont="1" applyBorder="1" applyAlignment="1">
      <alignment vertical="top" wrapText="1"/>
    </xf>
    <xf numFmtId="0" fontId="23" fillId="0" borderId="11" xfId="0" applyFont="1" applyBorder="1" applyAlignment="1">
      <alignment vertical="top" wrapText="1"/>
    </xf>
    <xf numFmtId="0" fontId="23" fillId="0" borderId="8" xfId="0" applyFont="1" applyBorder="1" applyAlignment="1">
      <alignment horizontal="center" vertical="top" wrapText="1"/>
    </xf>
    <xf numFmtId="0" fontId="23" fillId="0" borderId="14" xfId="0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top" wrapText="1"/>
    </xf>
    <xf numFmtId="0" fontId="23" fillId="0" borderId="13" xfId="0" applyFont="1" applyBorder="1" applyAlignment="1">
      <alignment vertical="top" wrapText="1"/>
    </xf>
    <xf numFmtId="0" fontId="1" fillId="2" borderId="3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vertical="top" wrapText="1"/>
    </xf>
    <xf numFmtId="0" fontId="23" fillId="0" borderId="5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</cellXfs>
  <cellStyles count="6">
    <cellStyle name="Hyperlink" xfId="4" xr:uid="{00000000-000B-0000-0000-000008000000}"/>
    <cellStyle name="Moneda" xfId="2" builtinId="4"/>
    <cellStyle name="Moneda 2" xfId="5" xr:uid="{00000000-0005-0000-0000-000031000000}"/>
    <cellStyle name="Normal" xfId="0" builtinId="0"/>
    <cellStyle name="Normal 2" xfId="1" xr:uid="{7C08AFF2-81B8-4374-BD70-1795700F7F54}"/>
    <cellStyle name="Normal 3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181428</xdr:colOff>
      <xdr:row>0</xdr:row>
      <xdr:rowOff>38148</xdr:rowOff>
    </xdr:from>
    <xdr:ext cx="694872" cy="553882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2857" y="38148"/>
          <a:ext cx="694872" cy="553882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181428</xdr:colOff>
      <xdr:row>39</xdr:row>
      <xdr:rowOff>38148</xdr:rowOff>
    </xdr:from>
    <xdr:ext cx="694872" cy="553882"/>
    <xdr:pic>
      <xdr:nvPicPr>
        <xdr:cNvPr id="3" name="image1.jpg">
          <a:extLst>
            <a:ext uri="{FF2B5EF4-FFF2-40B4-BE49-F238E27FC236}">
              <a16:creationId xmlns:a16="http://schemas.microsoft.com/office/drawing/2014/main" id="{05D530A5-F3B1-46FD-B0E3-CF4AC0B241A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148"/>
          <a:ext cx="694872" cy="553882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181428</xdr:colOff>
      <xdr:row>84</xdr:row>
      <xdr:rowOff>38148</xdr:rowOff>
    </xdr:from>
    <xdr:ext cx="694872" cy="553882"/>
    <xdr:pic>
      <xdr:nvPicPr>
        <xdr:cNvPr id="4" name="image1.jpg">
          <a:extLst>
            <a:ext uri="{FF2B5EF4-FFF2-40B4-BE49-F238E27FC236}">
              <a16:creationId xmlns:a16="http://schemas.microsoft.com/office/drawing/2014/main" id="{3F4B0D3B-636A-4338-B5B2-80AC46919C9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928" y="38148"/>
          <a:ext cx="694872" cy="553882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74"/>
  <sheetViews>
    <sheetView tabSelected="1" topLeftCell="C1" zoomScale="109" workbookViewId="0">
      <selection activeCell="B132" sqref="B132:O132"/>
    </sheetView>
  </sheetViews>
  <sheetFormatPr baseColWidth="10" defaultColWidth="14.42578125" defaultRowHeight="15" customHeight="1" x14ac:dyDescent="0.2"/>
  <cols>
    <col min="1" max="1" width="2.85546875" hidden="1" customWidth="1"/>
    <col min="2" max="2" width="3" hidden="1" customWidth="1"/>
    <col min="3" max="3" width="21.85546875" customWidth="1"/>
    <col min="4" max="4" width="43.85546875" style="3" customWidth="1"/>
    <col min="5" max="5" width="5.28515625" customWidth="1"/>
    <col min="6" max="6" width="9.85546875" customWidth="1"/>
    <col min="7" max="7" width="11.140625" customWidth="1"/>
    <col min="8" max="8" width="13.28515625" style="8" customWidth="1"/>
    <col min="9" max="9" width="9.42578125" style="17" customWidth="1"/>
    <col min="10" max="10" width="10.42578125" style="17" customWidth="1"/>
    <col min="11" max="11" width="9.85546875" style="17" customWidth="1"/>
    <col min="12" max="12" width="10.85546875" style="17" customWidth="1"/>
    <col min="13" max="13" width="10.5703125" style="17" customWidth="1"/>
    <col min="14" max="14" width="9.7109375" style="17" customWidth="1"/>
    <col min="15" max="15" width="16.7109375" style="34" customWidth="1"/>
    <col min="16" max="16" width="16.140625" style="34" customWidth="1"/>
    <col min="17" max="17" width="15.5703125" style="34" customWidth="1"/>
    <col min="18" max="18" width="15.7109375" style="34" customWidth="1"/>
    <col min="19" max="19" width="16.7109375" style="34" customWidth="1"/>
    <col min="20" max="20" width="15.85546875" style="34" customWidth="1"/>
    <col min="21" max="21" width="15.5703125" style="34" customWidth="1"/>
    <col min="22" max="22" width="15" style="34" customWidth="1"/>
    <col min="23" max="46" width="14.42578125" style="34"/>
  </cols>
  <sheetData>
    <row r="1" spans="1:46" ht="12.75" customHeight="1" x14ac:dyDescent="0.2">
      <c r="A1" s="3"/>
      <c r="B1" s="525" t="s">
        <v>0</v>
      </c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</row>
    <row r="2" spans="1:46" ht="12.75" customHeight="1" x14ac:dyDescent="0.2">
      <c r="A2" s="3"/>
      <c r="B2" s="525" t="s">
        <v>156</v>
      </c>
      <c r="C2" s="526"/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</row>
    <row r="3" spans="1:46" ht="12.75" customHeight="1" x14ac:dyDescent="0.2">
      <c r="A3" s="3"/>
      <c r="B3" s="525" t="s">
        <v>1</v>
      </c>
      <c r="C3" s="526"/>
      <c r="D3" s="526"/>
      <c r="E3" s="526"/>
      <c r="F3" s="526"/>
      <c r="G3" s="526"/>
      <c r="H3" s="526"/>
      <c r="I3" s="526"/>
      <c r="J3" s="526"/>
      <c r="K3" s="526"/>
      <c r="L3" s="526"/>
      <c r="M3" s="526"/>
      <c r="N3" s="526"/>
    </row>
    <row r="4" spans="1:46" ht="12.75" customHeight="1" x14ac:dyDescent="0.2">
      <c r="A4" s="3"/>
      <c r="B4" s="3"/>
      <c r="C4" s="3"/>
      <c r="E4" s="3"/>
      <c r="F4" s="3"/>
      <c r="G4" s="65"/>
      <c r="H4" s="66"/>
      <c r="I4" s="67"/>
      <c r="J4" s="67"/>
      <c r="K4" s="67"/>
      <c r="L4" s="67"/>
      <c r="M4" s="67"/>
      <c r="N4" s="67"/>
    </row>
    <row r="5" spans="1:46" ht="21" customHeight="1" x14ac:dyDescent="0.2">
      <c r="A5" s="527" t="s">
        <v>2</v>
      </c>
      <c r="B5" s="528"/>
      <c r="C5" s="529"/>
      <c r="D5" s="530" t="s">
        <v>3</v>
      </c>
      <c r="E5" s="531"/>
      <c r="F5" s="531"/>
      <c r="G5" s="531"/>
      <c r="H5" s="532"/>
      <c r="I5" s="533" t="s">
        <v>4</v>
      </c>
      <c r="J5" s="534"/>
      <c r="K5" s="534"/>
      <c r="L5" s="534"/>
      <c r="M5" s="534"/>
      <c r="N5" s="535"/>
      <c r="O5" s="333" t="s">
        <v>98</v>
      </c>
      <c r="P5" s="334"/>
      <c r="Q5" s="334"/>
      <c r="R5" s="334"/>
      <c r="S5" s="334"/>
      <c r="T5" s="334"/>
      <c r="U5" s="334"/>
      <c r="V5" s="334"/>
      <c r="W5" s="513" t="s">
        <v>99</v>
      </c>
      <c r="X5" s="513"/>
      <c r="Y5" s="513"/>
      <c r="Z5" s="513"/>
      <c r="AA5" s="513"/>
      <c r="AB5" s="513"/>
      <c r="AC5" s="513"/>
      <c r="AD5" s="513"/>
      <c r="AE5" s="337" t="s">
        <v>100</v>
      </c>
      <c r="AF5" s="337"/>
      <c r="AG5" s="337"/>
      <c r="AH5" s="337"/>
      <c r="AI5" s="337"/>
      <c r="AJ5" s="337"/>
      <c r="AK5" s="337"/>
      <c r="AL5" s="337"/>
      <c r="AM5" s="339" t="s">
        <v>101</v>
      </c>
      <c r="AN5" s="339"/>
      <c r="AO5" s="339"/>
      <c r="AP5" s="339"/>
      <c r="AQ5" s="339"/>
      <c r="AR5" s="339"/>
      <c r="AS5" s="339"/>
      <c r="AT5" s="339"/>
    </row>
    <row r="6" spans="1:46" ht="12.75" customHeight="1" x14ac:dyDescent="0.2">
      <c r="A6" s="515" t="s">
        <v>5</v>
      </c>
      <c r="B6" s="516"/>
      <c r="C6" s="517"/>
      <c r="D6" s="510" t="s">
        <v>6</v>
      </c>
      <c r="E6" s="510" t="s">
        <v>7</v>
      </c>
      <c r="F6" s="510" t="s">
        <v>8</v>
      </c>
      <c r="G6" s="510" t="s">
        <v>9</v>
      </c>
      <c r="H6" s="510" t="s">
        <v>10</v>
      </c>
      <c r="I6" s="510" t="s">
        <v>11</v>
      </c>
      <c r="J6" s="510" t="s">
        <v>12</v>
      </c>
      <c r="K6" s="510" t="s">
        <v>13</v>
      </c>
      <c r="L6" s="510" t="s">
        <v>14</v>
      </c>
      <c r="M6" s="521" t="s">
        <v>15</v>
      </c>
      <c r="N6" s="522"/>
      <c r="O6" s="335"/>
      <c r="P6" s="336"/>
      <c r="Q6" s="336"/>
      <c r="R6" s="336"/>
      <c r="S6" s="336"/>
      <c r="T6" s="336"/>
      <c r="U6" s="336"/>
      <c r="V6" s="336"/>
      <c r="W6" s="514"/>
      <c r="X6" s="514"/>
      <c r="Y6" s="514"/>
      <c r="Z6" s="514"/>
      <c r="AA6" s="514"/>
      <c r="AB6" s="514"/>
      <c r="AC6" s="514"/>
      <c r="AD6" s="514"/>
      <c r="AE6" s="338"/>
      <c r="AF6" s="338"/>
      <c r="AG6" s="338"/>
      <c r="AH6" s="338"/>
      <c r="AI6" s="338"/>
      <c r="AJ6" s="338"/>
      <c r="AK6" s="338"/>
      <c r="AL6" s="338"/>
      <c r="AM6" s="340"/>
      <c r="AN6" s="340"/>
      <c r="AO6" s="340"/>
      <c r="AP6" s="340"/>
      <c r="AQ6" s="340"/>
      <c r="AR6" s="340"/>
      <c r="AS6" s="340"/>
      <c r="AT6" s="340"/>
    </row>
    <row r="7" spans="1:46" ht="12.75" customHeight="1" x14ac:dyDescent="0.2">
      <c r="A7" s="510" t="s">
        <v>16</v>
      </c>
      <c r="B7" s="510" t="s">
        <v>17</v>
      </c>
      <c r="C7" s="510" t="s">
        <v>18</v>
      </c>
      <c r="D7" s="511"/>
      <c r="E7" s="518"/>
      <c r="F7" s="518"/>
      <c r="G7" s="518"/>
      <c r="H7" s="518"/>
      <c r="I7" s="520"/>
      <c r="J7" s="520"/>
      <c r="K7" s="520"/>
      <c r="L7" s="520"/>
      <c r="M7" s="523"/>
      <c r="N7" s="524"/>
      <c r="O7" s="341" t="s">
        <v>21</v>
      </c>
      <c r="P7" s="341" t="s">
        <v>22</v>
      </c>
      <c r="Q7" s="341" t="s">
        <v>102</v>
      </c>
      <c r="R7" s="341" t="s">
        <v>103</v>
      </c>
      <c r="S7" s="343" t="s">
        <v>104</v>
      </c>
      <c r="T7" s="344"/>
      <c r="U7" s="347" t="s">
        <v>105</v>
      </c>
      <c r="V7" s="348"/>
      <c r="W7" s="500" t="s">
        <v>21</v>
      </c>
      <c r="X7" s="500" t="s">
        <v>22</v>
      </c>
      <c r="Y7" s="500" t="s">
        <v>102</v>
      </c>
      <c r="Z7" s="500" t="s">
        <v>103</v>
      </c>
      <c r="AA7" s="502" t="s">
        <v>104</v>
      </c>
      <c r="AB7" s="503"/>
      <c r="AC7" s="506" t="s">
        <v>105</v>
      </c>
      <c r="AD7" s="507"/>
      <c r="AE7" s="351" t="s">
        <v>21</v>
      </c>
      <c r="AF7" s="351" t="s">
        <v>22</v>
      </c>
      <c r="AG7" s="351" t="s">
        <v>102</v>
      </c>
      <c r="AH7" s="351" t="s">
        <v>103</v>
      </c>
      <c r="AI7" s="353" t="s">
        <v>104</v>
      </c>
      <c r="AJ7" s="354"/>
      <c r="AK7" s="357" t="s">
        <v>105</v>
      </c>
      <c r="AL7" s="358"/>
      <c r="AM7" s="323" t="s">
        <v>21</v>
      </c>
      <c r="AN7" s="323" t="s">
        <v>22</v>
      </c>
      <c r="AO7" s="323" t="s">
        <v>102</v>
      </c>
      <c r="AP7" s="323" t="s">
        <v>103</v>
      </c>
      <c r="AQ7" s="325" t="s">
        <v>104</v>
      </c>
      <c r="AR7" s="326"/>
      <c r="AS7" s="329" t="s">
        <v>105</v>
      </c>
      <c r="AT7" s="330"/>
    </row>
    <row r="8" spans="1:46" ht="12.75" customHeight="1" x14ac:dyDescent="0.2">
      <c r="A8" s="511"/>
      <c r="B8" s="511"/>
      <c r="C8" s="511"/>
      <c r="D8" s="511"/>
      <c r="E8" s="518"/>
      <c r="F8" s="518"/>
      <c r="G8" s="518"/>
      <c r="H8" s="518"/>
      <c r="I8" s="520"/>
      <c r="J8" s="520"/>
      <c r="K8" s="520"/>
      <c r="L8" s="520"/>
      <c r="M8" s="95" t="s">
        <v>19</v>
      </c>
      <c r="N8" s="96" t="s">
        <v>20</v>
      </c>
      <c r="O8" s="342"/>
      <c r="P8" s="342"/>
      <c r="Q8" s="342"/>
      <c r="R8" s="342"/>
      <c r="S8" s="345"/>
      <c r="T8" s="346"/>
      <c r="U8" s="349"/>
      <c r="V8" s="350"/>
      <c r="W8" s="501"/>
      <c r="X8" s="501"/>
      <c r="Y8" s="501"/>
      <c r="Z8" s="501"/>
      <c r="AA8" s="504"/>
      <c r="AB8" s="505"/>
      <c r="AC8" s="508"/>
      <c r="AD8" s="509"/>
      <c r="AE8" s="352"/>
      <c r="AF8" s="352"/>
      <c r="AG8" s="352"/>
      <c r="AH8" s="352"/>
      <c r="AI8" s="355"/>
      <c r="AJ8" s="356"/>
      <c r="AK8" s="359"/>
      <c r="AL8" s="360"/>
      <c r="AM8" s="324"/>
      <c r="AN8" s="324"/>
      <c r="AO8" s="324"/>
      <c r="AP8" s="324"/>
      <c r="AQ8" s="327"/>
      <c r="AR8" s="328"/>
      <c r="AS8" s="331"/>
      <c r="AT8" s="332"/>
    </row>
    <row r="9" spans="1:46" ht="12.75" customHeight="1" x14ac:dyDescent="0.2">
      <c r="A9" s="512"/>
      <c r="B9" s="512"/>
      <c r="C9" s="512"/>
      <c r="D9" s="512"/>
      <c r="E9" s="519"/>
      <c r="F9" s="519"/>
      <c r="G9" s="519"/>
      <c r="H9" s="518"/>
      <c r="I9" s="520"/>
      <c r="J9" s="520"/>
      <c r="K9" s="520"/>
      <c r="L9" s="520"/>
      <c r="M9" s="97" t="s">
        <v>21</v>
      </c>
      <c r="N9" s="98" t="s">
        <v>22</v>
      </c>
      <c r="O9" s="342"/>
      <c r="P9" s="342"/>
      <c r="Q9" s="342"/>
      <c r="R9" s="342"/>
      <c r="S9" s="35" t="s">
        <v>106</v>
      </c>
      <c r="T9" s="35" t="s">
        <v>107</v>
      </c>
      <c r="U9" s="35" t="s">
        <v>108</v>
      </c>
      <c r="V9" s="35" t="s">
        <v>109</v>
      </c>
      <c r="W9" s="501"/>
      <c r="X9" s="501"/>
      <c r="Y9" s="501"/>
      <c r="Z9" s="501"/>
      <c r="AA9" s="36" t="s">
        <v>106</v>
      </c>
      <c r="AB9" s="36" t="s">
        <v>107</v>
      </c>
      <c r="AC9" s="36" t="s">
        <v>108</v>
      </c>
      <c r="AD9" s="36" t="s">
        <v>109</v>
      </c>
      <c r="AE9" s="352"/>
      <c r="AF9" s="352"/>
      <c r="AG9" s="352"/>
      <c r="AH9" s="352"/>
      <c r="AI9" s="37" t="s">
        <v>106</v>
      </c>
      <c r="AJ9" s="37" t="s">
        <v>107</v>
      </c>
      <c r="AK9" s="37" t="s">
        <v>108</v>
      </c>
      <c r="AL9" s="37" t="s">
        <v>109</v>
      </c>
      <c r="AM9" s="324"/>
      <c r="AN9" s="324"/>
      <c r="AO9" s="324"/>
      <c r="AP9" s="324"/>
      <c r="AQ9" s="38" t="s">
        <v>106</v>
      </c>
      <c r="AR9" s="38" t="s">
        <v>107</v>
      </c>
      <c r="AS9" s="38" t="s">
        <v>108</v>
      </c>
      <c r="AT9" s="38" t="s">
        <v>109</v>
      </c>
    </row>
    <row r="10" spans="1:46" ht="12.75" x14ac:dyDescent="0.2">
      <c r="A10" s="2"/>
      <c r="B10" s="2"/>
      <c r="C10" s="2" t="s">
        <v>23</v>
      </c>
      <c r="D10" s="2" t="s">
        <v>24</v>
      </c>
      <c r="E10" s="88" t="s">
        <v>25</v>
      </c>
      <c r="F10" s="2" t="s">
        <v>26</v>
      </c>
      <c r="G10" s="68" t="s">
        <v>27</v>
      </c>
      <c r="H10" s="5" t="s">
        <v>28</v>
      </c>
      <c r="I10" s="492" t="s">
        <v>29</v>
      </c>
      <c r="J10" s="493"/>
      <c r="K10" s="493"/>
      <c r="L10" s="493"/>
      <c r="M10" s="493"/>
      <c r="N10" s="494"/>
      <c r="O10" s="39">
        <v>982241</v>
      </c>
      <c r="P10" s="40">
        <v>701598.8</v>
      </c>
      <c r="Q10" s="40">
        <v>23536</v>
      </c>
      <c r="R10" s="40">
        <v>23536</v>
      </c>
      <c r="S10" s="41">
        <v>0</v>
      </c>
      <c r="T10" s="41">
        <f>+Q10/P10</f>
        <v>3.3546237536324179E-2</v>
      </c>
      <c r="U10" s="41">
        <v>0</v>
      </c>
      <c r="V10" s="41">
        <f>+R10/P10</f>
        <v>3.3546237536324179E-2</v>
      </c>
      <c r="W10" s="42">
        <v>0</v>
      </c>
      <c r="X10" s="43">
        <v>0</v>
      </c>
      <c r="Y10" s="43">
        <v>0</v>
      </c>
      <c r="Z10" s="43">
        <v>0</v>
      </c>
      <c r="AA10" s="44">
        <v>0</v>
      </c>
      <c r="AB10" s="44">
        <v>0</v>
      </c>
      <c r="AC10" s="44">
        <v>0</v>
      </c>
      <c r="AD10" s="44">
        <v>0</v>
      </c>
      <c r="AE10" s="45">
        <v>2000000</v>
      </c>
      <c r="AF10" s="46">
        <v>2000000</v>
      </c>
      <c r="AG10" s="46">
        <v>0</v>
      </c>
      <c r="AH10" s="46">
        <v>0</v>
      </c>
      <c r="AI10" s="47">
        <v>0</v>
      </c>
      <c r="AJ10" s="47">
        <v>0</v>
      </c>
      <c r="AK10" s="47">
        <v>0</v>
      </c>
      <c r="AL10" s="47">
        <v>0</v>
      </c>
      <c r="AM10" s="48">
        <v>7044414</v>
      </c>
      <c r="AN10" s="49">
        <v>0</v>
      </c>
      <c r="AO10" s="49">
        <v>2978017.87</v>
      </c>
      <c r="AP10" s="49">
        <v>2978017.87</v>
      </c>
      <c r="AQ10" s="50">
        <f>+AO10/AM10</f>
        <v>0.42274884326787154</v>
      </c>
      <c r="AR10" s="50">
        <v>0</v>
      </c>
      <c r="AS10" s="50">
        <f>+AP10/AM10</f>
        <v>0.42274884326787154</v>
      </c>
      <c r="AT10" s="50">
        <v>0</v>
      </c>
    </row>
    <row r="11" spans="1:46" ht="27" customHeight="1" x14ac:dyDescent="0.2">
      <c r="A11" s="2"/>
      <c r="B11" s="2"/>
      <c r="C11" s="7" t="s">
        <v>30</v>
      </c>
      <c r="D11" s="7" t="s">
        <v>31</v>
      </c>
      <c r="E11" s="89" t="s">
        <v>25</v>
      </c>
      <c r="F11" s="7" t="s">
        <v>26</v>
      </c>
      <c r="G11" s="69" t="s">
        <v>32</v>
      </c>
      <c r="H11" s="9" t="s">
        <v>33</v>
      </c>
      <c r="I11" s="19"/>
      <c r="J11" s="19"/>
      <c r="K11" s="10"/>
      <c r="L11" s="29"/>
      <c r="M11" s="10"/>
      <c r="N11" s="25"/>
      <c r="O11" s="39">
        <v>362722</v>
      </c>
      <c r="P11" s="40">
        <v>319250</v>
      </c>
      <c r="Q11" s="40">
        <v>6356</v>
      </c>
      <c r="R11" s="40">
        <v>6356</v>
      </c>
      <c r="S11" s="41">
        <v>0</v>
      </c>
      <c r="T11" s="41">
        <f>+Q11/P11</f>
        <v>1.9909162098668755E-2</v>
      </c>
      <c r="U11" s="41">
        <v>0</v>
      </c>
      <c r="V11" s="41">
        <f>+R11/P11</f>
        <v>1.9909162098668755E-2</v>
      </c>
      <c r="W11" s="42">
        <v>0</v>
      </c>
      <c r="X11" s="43">
        <v>0</v>
      </c>
      <c r="Y11" s="43">
        <v>0</v>
      </c>
      <c r="Z11" s="43">
        <v>0</v>
      </c>
      <c r="AA11" s="44">
        <v>0</v>
      </c>
      <c r="AB11" s="44">
        <v>0</v>
      </c>
      <c r="AC11" s="44">
        <v>0</v>
      </c>
      <c r="AD11" s="44">
        <v>0</v>
      </c>
      <c r="AE11" s="45">
        <v>2629292</v>
      </c>
      <c r="AF11" s="46">
        <v>2000000</v>
      </c>
      <c r="AG11" s="46">
        <v>49709.279999999999</v>
      </c>
      <c r="AH11" s="46">
        <v>49709.279999999999</v>
      </c>
      <c r="AI11" s="47">
        <f>AG11/AE11</f>
        <v>1.8905956432377993E-2</v>
      </c>
      <c r="AJ11" s="47">
        <f t="shared" ref="AJ11:AJ17" si="0">AG11/AF11</f>
        <v>2.4854640000000001E-2</v>
      </c>
      <c r="AK11" s="47">
        <f>AH11/AE11</f>
        <v>1.8905956432377993E-2</v>
      </c>
      <c r="AL11" s="47">
        <f t="shared" ref="AL11:AL17" si="1">AH11/AF11</f>
        <v>2.4854640000000001E-2</v>
      </c>
      <c r="AM11" s="48">
        <v>0</v>
      </c>
      <c r="AN11" s="49">
        <v>0</v>
      </c>
      <c r="AO11" s="49">
        <v>0</v>
      </c>
      <c r="AP11" s="49">
        <v>0</v>
      </c>
      <c r="AQ11" s="50">
        <v>0</v>
      </c>
      <c r="AR11" s="50">
        <v>0</v>
      </c>
      <c r="AS11" s="50">
        <v>0</v>
      </c>
      <c r="AT11" s="50">
        <v>0</v>
      </c>
    </row>
    <row r="12" spans="1:46" ht="33" customHeight="1" x14ac:dyDescent="0.2">
      <c r="A12" s="2"/>
      <c r="B12" s="2"/>
      <c r="C12" s="2" t="s">
        <v>34</v>
      </c>
      <c r="D12" s="2" t="s">
        <v>35</v>
      </c>
      <c r="E12" s="88" t="s">
        <v>25</v>
      </c>
      <c r="F12" s="2" t="s">
        <v>26</v>
      </c>
      <c r="G12" s="68" t="s">
        <v>32</v>
      </c>
      <c r="H12" s="9" t="s">
        <v>33</v>
      </c>
      <c r="I12" s="492" t="s">
        <v>29</v>
      </c>
      <c r="J12" s="493"/>
      <c r="K12" s="493"/>
      <c r="L12" s="493"/>
      <c r="M12" s="493"/>
      <c r="N12" s="494"/>
      <c r="O12" s="39">
        <v>81487</v>
      </c>
      <c r="P12" s="40">
        <v>74327</v>
      </c>
      <c r="Q12" s="40">
        <v>0</v>
      </c>
      <c r="R12" s="40">
        <v>0</v>
      </c>
      <c r="S12" s="41">
        <v>0</v>
      </c>
      <c r="T12" s="41">
        <v>0</v>
      </c>
      <c r="U12" s="41">
        <v>0</v>
      </c>
      <c r="V12" s="41">
        <v>0</v>
      </c>
      <c r="W12" s="42">
        <v>0</v>
      </c>
      <c r="X12" s="43">
        <v>0</v>
      </c>
      <c r="Y12" s="43">
        <v>0</v>
      </c>
      <c r="Z12" s="43">
        <v>0</v>
      </c>
      <c r="AA12" s="44">
        <v>0</v>
      </c>
      <c r="AB12" s="44">
        <v>0</v>
      </c>
      <c r="AC12" s="44">
        <v>0</v>
      </c>
      <c r="AD12" s="44">
        <v>0</v>
      </c>
      <c r="AE12" s="45">
        <v>0</v>
      </c>
      <c r="AF12" s="46">
        <v>0</v>
      </c>
      <c r="AG12" s="46">
        <v>0</v>
      </c>
      <c r="AH12" s="46">
        <v>0</v>
      </c>
      <c r="AI12" s="47">
        <v>0</v>
      </c>
      <c r="AJ12" s="47">
        <v>0</v>
      </c>
      <c r="AK12" s="47">
        <v>0</v>
      </c>
      <c r="AL12" s="47">
        <v>0</v>
      </c>
      <c r="AM12" s="48">
        <v>0</v>
      </c>
      <c r="AN12" s="49">
        <v>0</v>
      </c>
      <c r="AO12" s="49">
        <v>0</v>
      </c>
      <c r="AP12" s="49">
        <v>0</v>
      </c>
      <c r="AQ12" s="50">
        <v>0</v>
      </c>
      <c r="AR12" s="50">
        <v>0</v>
      </c>
      <c r="AS12" s="50">
        <v>0</v>
      </c>
      <c r="AT12" s="50">
        <v>0</v>
      </c>
    </row>
    <row r="13" spans="1:46" ht="32.1" customHeight="1" x14ac:dyDescent="0.2">
      <c r="A13" s="2"/>
      <c r="B13" s="2"/>
      <c r="C13" s="2" t="s">
        <v>36</v>
      </c>
      <c r="D13" s="2" t="s">
        <v>37</v>
      </c>
      <c r="E13" s="88" t="s">
        <v>25</v>
      </c>
      <c r="F13" s="2" t="s">
        <v>26</v>
      </c>
      <c r="G13" s="68" t="s">
        <v>32</v>
      </c>
      <c r="H13" s="12" t="s">
        <v>28</v>
      </c>
      <c r="I13" s="492" t="s">
        <v>38</v>
      </c>
      <c r="J13" s="493"/>
      <c r="K13" s="493"/>
      <c r="L13" s="493"/>
      <c r="M13" s="493"/>
      <c r="N13" s="494"/>
      <c r="O13" s="39">
        <v>113765</v>
      </c>
      <c r="P13" s="40">
        <v>113765</v>
      </c>
      <c r="Q13" s="40">
        <v>0</v>
      </c>
      <c r="R13" s="40">
        <v>0</v>
      </c>
      <c r="S13" s="41">
        <v>0</v>
      </c>
      <c r="T13" s="41">
        <v>0</v>
      </c>
      <c r="U13" s="41">
        <v>0</v>
      </c>
      <c r="V13" s="41">
        <v>0</v>
      </c>
      <c r="W13" s="42">
        <v>0</v>
      </c>
      <c r="X13" s="43">
        <v>0</v>
      </c>
      <c r="Y13" s="43">
        <v>0</v>
      </c>
      <c r="Z13" s="43">
        <v>0</v>
      </c>
      <c r="AA13" s="44">
        <v>0</v>
      </c>
      <c r="AB13" s="44">
        <v>0</v>
      </c>
      <c r="AC13" s="44">
        <v>0</v>
      </c>
      <c r="AD13" s="44">
        <v>0</v>
      </c>
      <c r="AE13" s="45">
        <v>3500328</v>
      </c>
      <c r="AF13" s="46">
        <v>0</v>
      </c>
      <c r="AG13" s="46">
        <v>106822.67</v>
      </c>
      <c r="AH13" s="46">
        <v>106822.67</v>
      </c>
      <c r="AI13" s="47">
        <f>AG13/AE13</f>
        <v>3.0517902893671678E-2</v>
      </c>
      <c r="AJ13" s="47">
        <v>0</v>
      </c>
      <c r="AK13" s="47">
        <f t="shared" ref="AK13:AK21" si="2">AH13/AE13</f>
        <v>3.0517902893671678E-2</v>
      </c>
      <c r="AL13" s="47">
        <v>0</v>
      </c>
      <c r="AM13" s="48">
        <v>0</v>
      </c>
      <c r="AN13" s="49">
        <v>0</v>
      </c>
      <c r="AO13" s="49">
        <v>0</v>
      </c>
      <c r="AP13" s="49">
        <v>0</v>
      </c>
      <c r="AQ13" s="50">
        <v>0</v>
      </c>
      <c r="AR13" s="50">
        <v>0</v>
      </c>
      <c r="AS13" s="50">
        <v>0</v>
      </c>
      <c r="AT13" s="50">
        <v>0</v>
      </c>
    </row>
    <row r="14" spans="1:46" ht="33.75" customHeight="1" x14ac:dyDescent="0.2">
      <c r="A14" s="2"/>
      <c r="B14" s="2"/>
      <c r="C14" s="2" t="s">
        <v>39</v>
      </c>
      <c r="D14" s="2" t="s">
        <v>40</v>
      </c>
      <c r="E14" s="88" t="s">
        <v>25</v>
      </c>
      <c r="F14" s="2" t="s">
        <v>26</v>
      </c>
      <c r="G14" s="68" t="s">
        <v>32</v>
      </c>
      <c r="H14" s="9" t="s">
        <v>28</v>
      </c>
      <c r="I14" s="16">
        <v>137428</v>
      </c>
      <c r="J14" s="16"/>
      <c r="K14" s="10"/>
      <c r="L14" s="16">
        <v>15487</v>
      </c>
      <c r="M14" s="10"/>
      <c r="N14" s="10"/>
      <c r="O14" s="39">
        <v>149491</v>
      </c>
      <c r="P14" s="40">
        <v>149491</v>
      </c>
      <c r="Q14" s="40">
        <v>0</v>
      </c>
      <c r="R14" s="40">
        <v>0</v>
      </c>
      <c r="S14" s="41">
        <v>0</v>
      </c>
      <c r="T14" s="41">
        <f t="shared" ref="T14:T15" si="3">+Q14/P14</f>
        <v>0</v>
      </c>
      <c r="U14" s="41">
        <v>0</v>
      </c>
      <c r="V14" s="41">
        <f t="shared" ref="V14:V31" si="4">+R14/P14</f>
        <v>0</v>
      </c>
      <c r="W14" s="42">
        <v>0</v>
      </c>
      <c r="X14" s="43">
        <v>0</v>
      </c>
      <c r="Y14" s="43">
        <v>0</v>
      </c>
      <c r="Z14" s="43">
        <v>0</v>
      </c>
      <c r="AA14" s="44">
        <v>0</v>
      </c>
      <c r="AB14" s="44">
        <v>0</v>
      </c>
      <c r="AC14" s="44">
        <v>0</v>
      </c>
      <c r="AD14" s="44">
        <v>0</v>
      </c>
      <c r="AE14" s="45">
        <v>3000000</v>
      </c>
      <c r="AF14" s="46">
        <v>5</v>
      </c>
      <c r="AG14" s="46">
        <v>0</v>
      </c>
      <c r="AH14" s="46">
        <v>0</v>
      </c>
      <c r="AI14" s="47">
        <f t="shared" ref="AI14:AI15" si="5">AG14/AE14</f>
        <v>0</v>
      </c>
      <c r="AJ14" s="47">
        <f t="shared" si="0"/>
        <v>0</v>
      </c>
      <c r="AK14" s="47">
        <f t="shared" si="2"/>
        <v>0</v>
      </c>
      <c r="AL14" s="47">
        <f t="shared" si="1"/>
        <v>0</v>
      </c>
      <c r="AM14" s="48">
        <v>0</v>
      </c>
      <c r="AN14" s="49">
        <v>0</v>
      </c>
      <c r="AO14" s="49">
        <v>0</v>
      </c>
      <c r="AP14" s="49">
        <v>0</v>
      </c>
      <c r="AQ14" s="50">
        <v>0</v>
      </c>
      <c r="AR14" s="50">
        <v>0</v>
      </c>
      <c r="AS14" s="50">
        <v>0</v>
      </c>
      <c r="AT14" s="50">
        <v>0</v>
      </c>
    </row>
    <row r="15" spans="1:46" ht="12.75" x14ac:dyDescent="0.2">
      <c r="A15" s="2"/>
      <c r="B15" s="2"/>
      <c r="C15" s="7" t="s">
        <v>41</v>
      </c>
      <c r="D15" s="7" t="s">
        <v>42</v>
      </c>
      <c r="E15" s="89" t="s">
        <v>25</v>
      </c>
      <c r="F15" s="7" t="s">
        <v>26</v>
      </c>
      <c r="G15" s="69" t="s">
        <v>32</v>
      </c>
      <c r="H15" s="9" t="s">
        <v>33</v>
      </c>
      <c r="I15" s="430" t="s">
        <v>29</v>
      </c>
      <c r="J15" s="431"/>
      <c r="K15" s="431"/>
      <c r="L15" s="431"/>
      <c r="M15" s="431"/>
      <c r="N15" s="432"/>
      <c r="O15" s="39">
        <v>163428</v>
      </c>
      <c r="P15" s="40">
        <v>129440</v>
      </c>
      <c r="Q15" s="40">
        <v>0</v>
      </c>
      <c r="R15" s="40">
        <v>0</v>
      </c>
      <c r="S15" s="41">
        <v>0</v>
      </c>
      <c r="T15" s="41">
        <f t="shared" si="3"/>
        <v>0</v>
      </c>
      <c r="U15" s="41">
        <v>0</v>
      </c>
      <c r="V15" s="41">
        <f t="shared" si="4"/>
        <v>0</v>
      </c>
      <c r="W15" s="42">
        <v>0</v>
      </c>
      <c r="X15" s="43">
        <v>0</v>
      </c>
      <c r="Y15" s="43">
        <v>0</v>
      </c>
      <c r="Z15" s="43">
        <v>0</v>
      </c>
      <c r="AA15" s="44">
        <v>0</v>
      </c>
      <c r="AB15" s="44">
        <v>0</v>
      </c>
      <c r="AC15" s="44">
        <v>0</v>
      </c>
      <c r="AD15" s="44">
        <v>0</v>
      </c>
      <c r="AE15" s="45">
        <v>10805514</v>
      </c>
      <c r="AF15" s="46">
        <v>0</v>
      </c>
      <c r="AG15" s="46">
        <v>0</v>
      </c>
      <c r="AH15" s="46">
        <v>0</v>
      </c>
      <c r="AI15" s="47">
        <f t="shared" si="5"/>
        <v>0</v>
      </c>
      <c r="AJ15" s="47">
        <v>0</v>
      </c>
      <c r="AK15" s="47">
        <f t="shared" si="2"/>
        <v>0</v>
      </c>
      <c r="AL15" s="47">
        <v>0</v>
      </c>
      <c r="AM15" s="48">
        <v>0</v>
      </c>
      <c r="AN15" s="49">
        <v>0</v>
      </c>
      <c r="AO15" s="49">
        <v>0</v>
      </c>
      <c r="AP15" s="49">
        <v>0</v>
      </c>
      <c r="AQ15" s="50">
        <v>0</v>
      </c>
      <c r="AR15" s="50">
        <v>0</v>
      </c>
      <c r="AS15" s="50">
        <v>0</v>
      </c>
      <c r="AT15" s="50">
        <v>0</v>
      </c>
    </row>
    <row r="16" spans="1:46" ht="12.75" x14ac:dyDescent="0.2">
      <c r="A16" s="2"/>
      <c r="B16" s="2"/>
      <c r="C16" s="7" t="s">
        <v>43</v>
      </c>
      <c r="D16" s="7" t="s">
        <v>44</v>
      </c>
      <c r="E16" s="89" t="s">
        <v>25</v>
      </c>
      <c r="F16" s="7" t="s">
        <v>26</v>
      </c>
      <c r="G16" s="69" t="s">
        <v>32</v>
      </c>
      <c r="H16" s="66" t="s">
        <v>45</v>
      </c>
      <c r="I16" s="430" t="s">
        <v>29</v>
      </c>
      <c r="J16" s="431"/>
      <c r="K16" s="431"/>
      <c r="L16" s="431"/>
      <c r="M16" s="431"/>
      <c r="N16" s="432"/>
      <c r="O16" s="39">
        <v>46054</v>
      </c>
      <c r="P16" s="40">
        <v>46054</v>
      </c>
      <c r="Q16" s="40">
        <v>0</v>
      </c>
      <c r="R16" s="40">
        <v>0</v>
      </c>
      <c r="S16" s="41">
        <v>0</v>
      </c>
      <c r="T16" s="41">
        <v>0</v>
      </c>
      <c r="U16" s="41">
        <v>0</v>
      </c>
      <c r="V16" s="41">
        <v>0</v>
      </c>
      <c r="W16" s="42">
        <v>0</v>
      </c>
      <c r="X16" s="43">
        <v>0</v>
      </c>
      <c r="Y16" s="43">
        <v>0</v>
      </c>
      <c r="Z16" s="43">
        <v>0</v>
      </c>
      <c r="AA16" s="44">
        <v>0</v>
      </c>
      <c r="AB16" s="44">
        <v>0</v>
      </c>
      <c r="AC16" s="44">
        <v>0</v>
      </c>
      <c r="AD16" s="44">
        <v>0</v>
      </c>
      <c r="AE16" s="45">
        <v>500000</v>
      </c>
      <c r="AF16" s="46">
        <v>200000</v>
      </c>
      <c r="AG16" s="46">
        <v>0</v>
      </c>
      <c r="AH16" s="46">
        <v>0</v>
      </c>
      <c r="AI16" s="47">
        <v>0</v>
      </c>
      <c r="AJ16" s="47">
        <v>0</v>
      </c>
      <c r="AK16" s="47">
        <v>0</v>
      </c>
      <c r="AL16" s="47">
        <v>0</v>
      </c>
      <c r="AM16" s="48">
        <v>0</v>
      </c>
      <c r="AN16" s="49">
        <v>0</v>
      </c>
      <c r="AO16" s="49">
        <v>0</v>
      </c>
      <c r="AP16" s="49">
        <v>0</v>
      </c>
      <c r="AQ16" s="50">
        <v>0</v>
      </c>
      <c r="AR16" s="50">
        <v>0</v>
      </c>
      <c r="AS16" s="50">
        <v>0</v>
      </c>
      <c r="AT16" s="50">
        <v>0</v>
      </c>
    </row>
    <row r="17" spans="1:46" ht="34.5" customHeight="1" x14ac:dyDescent="0.2">
      <c r="A17" s="2"/>
      <c r="B17" s="2"/>
      <c r="C17" s="7" t="s">
        <v>46</v>
      </c>
      <c r="D17" s="7" t="s">
        <v>47</v>
      </c>
      <c r="E17" s="89" t="s">
        <v>25</v>
      </c>
      <c r="F17" s="7" t="s">
        <v>26</v>
      </c>
      <c r="G17" s="69" t="s">
        <v>32</v>
      </c>
      <c r="H17" s="9" t="s">
        <v>33</v>
      </c>
      <c r="I17" s="20" t="s">
        <v>48</v>
      </c>
      <c r="J17" s="20"/>
      <c r="K17" s="20"/>
      <c r="L17" s="10" t="s">
        <v>49</v>
      </c>
      <c r="M17" s="10" t="s">
        <v>50</v>
      </c>
      <c r="N17" s="25"/>
      <c r="O17" s="39">
        <v>10737</v>
      </c>
      <c r="P17" s="40">
        <v>10737</v>
      </c>
      <c r="Q17" s="40">
        <v>0</v>
      </c>
      <c r="R17" s="40">
        <v>0</v>
      </c>
      <c r="S17" s="41">
        <v>0</v>
      </c>
      <c r="T17" s="41">
        <v>0</v>
      </c>
      <c r="U17" s="41">
        <v>0</v>
      </c>
      <c r="V17" s="41">
        <v>0</v>
      </c>
      <c r="W17" s="42">
        <v>0</v>
      </c>
      <c r="X17" s="43">
        <v>0</v>
      </c>
      <c r="Y17" s="43">
        <v>0</v>
      </c>
      <c r="Z17" s="43">
        <v>0</v>
      </c>
      <c r="AA17" s="44">
        <v>0</v>
      </c>
      <c r="AB17" s="44">
        <v>0</v>
      </c>
      <c r="AC17" s="44">
        <v>0</v>
      </c>
      <c r="AD17" s="44">
        <v>0</v>
      </c>
      <c r="AE17" s="45">
        <v>1330055</v>
      </c>
      <c r="AF17" s="46">
        <v>619799</v>
      </c>
      <c r="AG17" s="46">
        <v>123718.86</v>
      </c>
      <c r="AH17" s="46">
        <v>123718.86</v>
      </c>
      <c r="AI17" s="47">
        <f>AG17/AE17</f>
        <v>9.3017852645191371E-2</v>
      </c>
      <c r="AJ17" s="47">
        <f t="shared" si="0"/>
        <v>0.19961126107012112</v>
      </c>
      <c r="AK17" s="47">
        <f t="shared" si="2"/>
        <v>9.3017852645191371E-2</v>
      </c>
      <c r="AL17" s="47">
        <f t="shared" si="1"/>
        <v>0.19961126107012112</v>
      </c>
      <c r="AM17" s="48">
        <v>0</v>
      </c>
      <c r="AN17" s="49">
        <v>0</v>
      </c>
      <c r="AO17" s="49">
        <v>0</v>
      </c>
      <c r="AP17" s="49">
        <v>0</v>
      </c>
      <c r="AQ17" s="50">
        <v>0</v>
      </c>
      <c r="AR17" s="50">
        <v>0</v>
      </c>
      <c r="AS17" s="50">
        <v>0</v>
      </c>
      <c r="AT17" s="50">
        <v>0</v>
      </c>
    </row>
    <row r="18" spans="1:46" ht="31.5" customHeight="1" x14ac:dyDescent="0.2">
      <c r="A18" s="2"/>
      <c r="B18" s="2"/>
      <c r="C18" s="2" t="s">
        <v>51</v>
      </c>
      <c r="D18" s="2" t="s">
        <v>52</v>
      </c>
      <c r="E18" s="88" t="s">
        <v>25</v>
      </c>
      <c r="F18" s="2" t="s">
        <v>26</v>
      </c>
      <c r="G18" s="68" t="s">
        <v>32</v>
      </c>
      <c r="H18" s="13" t="s">
        <v>28</v>
      </c>
      <c r="I18" s="18">
        <v>0.22</v>
      </c>
      <c r="J18" s="18"/>
      <c r="K18" s="18"/>
      <c r="L18" s="31">
        <v>0.64</v>
      </c>
      <c r="M18" s="32">
        <v>0.64</v>
      </c>
      <c r="N18" s="23"/>
      <c r="O18" s="39">
        <v>21791</v>
      </c>
      <c r="P18" s="40">
        <v>15849</v>
      </c>
      <c r="Q18" s="40">
        <v>0</v>
      </c>
      <c r="R18" s="40">
        <v>0</v>
      </c>
      <c r="S18" s="41">
        <v>0</v>
      </c>
      <c r="T18" s="41">
        <v>0</v>
      </c>
      <c r="U18" s="41">
        <v>0</v>
      </c>
      <c r="V18" s="41">
        <v>0</v>
      </c>
      <c r="W18" s="42">
        <v>0</v>
      </c>
      <c r="X18" s="43">
        <v>0</v>
      </c>
      <c r="Y18" s="43">
        <v>0</v>
      </c>
      <c r="Z18" s="43">
        <v>0</v>
      </c>
      <c r="AA18" s="44">
        <v>0</v>
      </c>
      <c r="AB18" s="44">
        <v>0</v>
      </c>
      <c r="AC18" s="44">
        <v>0</v>
      </c>
      <c r="AD18" s="44">
        <v>0</v>
      </c>
      <c r="AE18" s="45">
        <v>0</v>
      </c>
      <c r="AF18" s="46">
        <v>0</v>
      </c>
      <c r="AG18" s="46">
        <v>0</v>
      </c>
      <c r="AH18" s="46">
        <v>0</v>
      </c>
      <c r="AI18" s="47">
        <v>0</v>
      </c>
      <c r="AJ18" s="47">
        <v>0</v>
      </c>
      <c r="AK18" s="47">
        <v>0</v>
      </c>
      <c r="AL18" s="47">
        <v>0</v>
      </c>
      <c r="AM18" s="48">
        <v>0</v>
      </c>
      <c r="AN18" s="49">
        <v>0</v>
      </c>
      <c r="AO18" s="49">
        <v>0</v>
      </c>
      <c r="AP18" s="49">
        <v>0</v>
      </c>
      <c r="AQ18" s="50">
        <v>0</v>
      </c>
      <c r="AR18" s="50">
        <v>0</v>
      </c>
      <c r="AS18" s="50">
        <v>0</v>
      </c>
      <c r="AT18" s="50">
        <v>0</v>
      </c>
    </row>
    <row r="19" spans="1:46" ht="12.75" x14ac:dyDescent="0.2">
      <c r="A19" s="2"/>
      <c r="B19" s="2"/>
      <c r="C19" s="28" t="s">
        <v>53</v>
      </c>
      <c r="D19" s="28" t="s">
        <v>54</v>
      </c>
      <c r="E19" s="90" t="s">
        <v>25</v>
      </c>
      <c r="F19" s="28" t="s">
        <v>26</v>
      </c>
      <c r="G19" s="70" t="s">
        <v>27</v>
      </c>
      <c r="H19" s="9" t="s">
        <v>28</v>
      </c>
      <c r="I19" s="16">
        <v>90</v>
      </c>
      <c r="J19" s="16"/>
      <c r="K19" s="10"/>
      <c r="L19" s="20">
        <v>0.03</v>
      </c>
      <c r="M19" s="22"/>
      <c r="N19" s="22"/>
      <c r="O19" s="39">
        <v>111270</v>
      </c>
      <c r="P19" s="40">
        <v>111270</v>
      </c>
      <c r="Q19" s="40">
        <v>0</v>
      </c>
      <c r="R19" s="40">
        <v>0</v>
      </c>
      <c r="S19" s="41">
        <v>0</v>
      </c>
      <c r="T19" s="41">
        <v>0</v>
      </c>
      <c r="U19" s="41">
        <v>0</v>
      </c>
      <c r="V19" s="41">
        <v>0</v>
      </c>
      <c r="W19" s="42">
        <v>0</v>
      </c>
      <c r="X19" s="43">
        <v>0</v>
      </c>
      <c r="Y19" s="43">
        <v>0</v>
      </c>
      <c r="Z19" s="43">
        <v>0</v>
      </c>
      <c r="AA19" s="44">
        <v>0</v>
      </c>
      <c r="AB19" s="44">
        <v>0</v>
      </c>
      <c r="AC19" s="44">
        <v>0</v>
      </c>
      <c r="AD19" s="44">
        <v>0</v>
      </c>
      <c r="AE19" s="45">
        <v>5000000</v>
      </c>
      <c r="AF19" s="46">
        <v>5000000</v>
      </c>
      <c r="AG19" s="46">
        <v>0</v>
      </c>
      <c r="AH19" s="46">
        <v>0</v>
      </c>
      <c r="AI19" s="47">
        <v>0</v>
      </c>
      <c r="AJ19" s="47">
        <f>+AG19/AF19</f>
        <v>0</v>
      </c>
      <c r="AK19" s="47">
        <v>0</v>
      </c>
      <c r="AL19" s="47">
        <v>0</v>
      </c>
      <c r="AM19" s="48">
        <v>1640000</v>
      </c>
      <c r="AN19" s="49">
        <v>0</v>
      </c>
      <c r="AO19" s="49">
        <v>0</v>
      </c>
      <c r="AP19" s="49">
        <v>0</v>
      </c>
      <c r="AQ19" s="50">
        <f t="shared" ref="AQ19" si="6">+AO19/AM19</f>
        <v>0</v>
      </c>
      <c r="AR19" s="50">
        <v>0</v>
      </c>
      <c r="AS19" s="50">
        <v>0</v>
      </c>
      <c r="AT19" s="50">
        <v>0</v>
      </c>
    </row>
    <row r="20" spans="1:46" ht="19.5" customHeight="1" x14ac:dyDescent="0.2">
      <c r="A20" s="2"/>
      <c r="B20" s="2"/>
      <c r="C20" s="7" t="s">
        <v>55</v>
      </c>
      <c r="D20" s="7" t="s">
        <v>56</v>
      </c>
      <c r="E20" s="89" t="s">
        <v>25</v>
      </c>
      <c r="F20" s="7" t="s">
        <v>26</v>
      </c>
      <c r="G20" s="69" t="s">
        <v>32</v>
      </c>
      <c r="H20" s="9" t="s">
        <v>45</v>
      </c>
      <c r="I20" s="20"/>
      <c r="J20" s="10"/>
      <c r="K20" s="10"/>
      <c r="L20" s="30"/>
      <c r="M20" s="30"/>
      <c r="N20" s="25"/>
      <c r="O20" s="39">
        <v>41300</v>
      </c>
      <c r="P20" s="40">
        <v>41300</v>
      </c>
      <c r="Q20" s="40">
        <v>0</v>
      </c>
      <c r="R20" s="40">
        <v>0</v>
      </c>
      <c r="S20" s="41">
        <v>0</v>
      </c>
      <c r="T20" s="41">
        <v>0</v>
      </c>
      <c r="U20" s="41">
        <v>0</v>
      </c>
      <c r="V20" s="41">
        <v>0</v>
      </c>
      <c r="W20" s="42">
        <v>0</v>
      </c>
      <c r="X20" s="43">
        <v>0</v>
      </c>
      <c r="Y20" s="43">
        <v>0</v>
      </c>
      <c r="Z20" s="43">
        <v>0</v>
      </c>
      <c r="AA20" s="44">
        <v>0</v>
      </c>
      <c r="AB20" s="44">
        <v>0</v>
      </c>
      <c r="AC20" s="44">
        <v>0</v>
      </c>
      <c r="AD20" s="44">
        <v>0</v>
      </c>
      <c r="AE20" s="45">
        <v>2000000</v>
      </c>
      <c r="AF20" s="46">
        <v>1500000</v>
      </c>
      <c r="AG20" s="46">
        <v>0</v>
      </c>
      <c r="AH20" s="46">
        <v>0</v>
      </c>
      <c r="AI20" s="47">
        <v>0</v>
      </c>
      <c r="AJ20" s="47">
        <v>0</v>
      </c>
      <c r="AK20" s="47">
        <v>0</v>
      </c>
      <c r="AL20" s="47">
        <v>0</v>
      </c>
      <c r="AM20" s="48">
        <v>0</v>
      </c>
      <c r="AN20" s="49">
        <v>0</v>
      </c>
      <c r="AO20" s="49">
        <v>0</v>
      </c>
      <c r="AP20" s="49">
        <v>0</v>
      </c>
      <c r="AQ20" s="50">
        <v>0</v>
      </c>
      <c r="AR20" s="50">
        <v>0</v>
      </c>
      <c r="AS20" s="50">
        <v>0</v>
      </c>
      <c r="AT20" s="50">
        <v>0</v>
      </c>
    </row>
    <row r="21" spans="1:46" ht="26.25" customHeight="1" x14ac:dyDescent="0.2">
      <c r="A21" s="2"/>
      <c r="B21" s="2"/>
      <c r="C21" s="2" t="s">
        <v>57</v>
      </c>
      <c r="D21" s="2" t="s">
        <v>58</v>
      </c>
      <c r="E21" s="88" t="s">
        <v>25</v>
      </c>
      <c r="F21" s="2" t="s">
        <v>26</v>
      </c>
      <c r="G21" s="68" t="s">
        <v>32</v>
      </c>
      <c r="H21" s="13" t="s">
        <v>28</v>
      </c>
      <c r="I21" s="20" t="s">
        <v>59</v>
      </c>
      <c r="J21" s="19"/>
      <c r="K21" s="19"/>
      <c r="L21" s="19">
        <v>0.2334</v>
      </c>
      <c r="M21" s="19">
        <v>0.2334</v>
      </c>
      <c r="N21" s="19"/>
      <c r="O21" s="39">
        <v>0</v>
      </c>
      <c r="P21" s="40">
        <v>0</v>
      </c>
      <c r="Q21" s="40">
        <v>0</v>
      </c>
      <c r="R21" s="40">
        <v>0</v>
      </c>
      <c r="S21" s="41">
        <v>0</v>
      </c>
      <c r="T21" s="41">
        <v>0</v>
      </c>
      <c r="U21" s="41">
        <v>0</v>
      </c>
      <c r="V21" s="41">
        <v>0</v>
      </c>
      <c r="W21" s="42">
        <v>0</v>
      </c>
      <c r="X21" s="43">
        <v>0</v>
      </c>
      <c r="Y21" s="43">
        <v>0</v>
      </c>
      <c r="Z21" s="43">
        <v>0</v>
      </c>
      <c r="AA21" s="44">
        <v>0</v>
      </c>
      <c r="AB21" s="44">
        <v>0</v>
      </c>
      <c r="AC21" s="44">
        <v>0</v>
      </c>
      <c r="AD21" s="44">
        <v>0</v>
      </c>
      <c r="AE21" s="45">
        <v>168541</v>
      </c>
      <c r="AF21" s="46">
        <v>0</v>
      </c>
      <c r="AG21" s="46">
        <v>38650.32</v>
      </c>
      <c r="AH21" s="46">
        <v>38650.32</v>
      </c>
      <c r="AI21" s="47">
        <f>AG21/AE21</f>
        <v>0.22932295405865635</v>
      </c>
      <c r="AJ21" s="47">
        <v>0</v>
      </c>
      <c r="AK21" s="47">
        <f t="shared" si="2"/>
        <v>0.22932295405865635</v>
      </c>
      <c r="AL21" s="47">
        <v>0</v>
      </c>
      <c r="AM21" s="48">
        <v>0</v>
      </c>
      <c r="AN21" s="49">
        <v>0</v>
      </c>
      <c r="AO21" s="49">
        <v>0</v>
      </c>
      <c r="AP21" s="49">
        <v>0</v>
      </c>
      <c r="AQ21" s="50">
        <v>0</v>
      </c>
      <c r="AR21" s="50">
        <v>0</v>
      </c>
      <c r="AS21" s="50">
        <v>0</v>
      </c>
      <c r="AT21" s="50">
        <v>0</v>
      </c>
    </row>
    <row r="22" spans="1:46" ht="39.75" customHeight="1" x14ac:dyDescent="0.2">
      <c r="A22" s="486"/>
      <c r="B22" s="486"/>
      <c r="C22" s="487" t="s">
        <v>60</v>
      </c>
      <c r="D22" s="7" t="s">
        <v>61</v>
      </c>
      <c r="E22" s="89" t="s">
        <v>25</v>
      </c>
      <c r="F22" s="7" t="s">
        <v>26</v>
      </c>
      <c r="G22" s="69" t="s">
        <v>32</v>
      </c>
      <c r="H22" s="10" t="s">
        <v>62</v>
      </c>
      <c r="I22" s="10">
        <v>6</v>
      </c>
      <c r="J22" s="20">
        <v>0.25</v>
      </c>
      <c r="K22" s="10"/>
      <c r="L22" s="20">
        <v>0.25</v>
      </c>
      <c r="M22" s="20">
        <v>0.25</v>
      </c>
      <c r="N22" s="25"/>
      <c r="O22" s="428">
        <v>144088</v>
      </c>
      <c r="P22" s="420">
        <v>67985</v>
      </c>
      <c r="Q22" s="420">
        <v>73103</v>
      </c>
      <c r="R22" s="420">
        <v>36807</v>
      </c>
      <c r="S22" s="414">
        <v>0</v>
      </c>
      <c r="T22" s="422">
        <f t="shared" ref="T22" si="7">+Q22/P22</f>
        <v>1.0752813120541296</v>
      </c>
      <c r="U22" s="414">
        <v>0</v>
      </c>
      <c r="V22" s="414">
        <f t="shared" ref="V22" si="8">+R22/P22</f>
        <v>0.54139883797896593</v>
      </c>
      <c r="W22" s="482">
        <v>0</v>
      </c>
      <c r="X22" s="484">
        <v>0</v>
      </c>
      <c r="Y22" s="484">
        <v>0</v>
      </c>
      <c r="Z22" s="484">
        <v>0</v>
      </c>
      <c r="AA22" s="480">
        <v>0</v>
      </c>
      <c r="AB22" s="44">
        <v>0</v>
      </c>
      <c r="AC22" s="480">
        <v>0</v>
      </c>
      <c r="AD22" s="44">
        <v>0</v>
      </c>
      <c r="AE22" s="450">
        <v>8980000</v>
      </c>
      <c r="AF22" s="437">
        <v>0</v>
      </c>
      <c r="AG22" s="437">
        <v>0</v>
      </c>
      <c r="AH22" s="437">
        <v>0</v>
      </c>
      <c r="AI22" s="410">
        <f>AG22/AE22</f>
        <v>0</v>
      </c>
      <c r="AJ22" s="410">
        <v>0</v>
      </c>
      <c r="AK22" s="410">
        <f>AH22/AE22</f>
        <v>0</v>
      </c>
      <c r="AL22" s="410">
        <v>0</v>
      </c>
      <c r="AM22" s="412">
        <v>0</v>
      </c>
      <c r="AN22" s="408">
        <v>0</v>
      </c>
      <c r="AO22" s="408">
        <v>0</v>
      </c>
      <c r="AP22" s="408">
        <v>0</v>
      </c>
      <c r="AQ22" s="391">
        <v>0</v>
      </c>
      <c r="AR22" s="391">
        <v>0</v>
      </c>
      <c r="AS22" s="391">
        <v>0</v>
      </c>
      <c r="AT22" s="391">
        <v>0</v>
      </c>
    </row>
    <row r="23" spans="1:46" ht="39" customHeight="1" x14ac:dyDescent="0.2">
      <c r="A23" s="458"/>
      <c r="B23" s="458"/>
      <c r="C23" s="488"/>
      <c r="D23" s="7" t="s">
        <v>63</v>
      </c>
      <c r="E23" s="89" t="s">
        <v>25</v>
      </c>
      <c r="F23" s="7" t="s">
        <v>26</v>
      </c>
      <c r="G23" s="69" t="s">
        <v>32</v>
      </c>
      <c r="H23" s="10" t="s">
        <v>64</v>
      </c>
      <c r="I23" s="16"/>
      <c r="J23" s="10"/>
      <c r="K23" s="10"/>
      <c r="L23" s="10"/>
      <c r="M23" s="20"/>
      <c r="N23" s="25"/>
      <c r="O23" s="429"/>
      <c r="P23" s="421"/>
      <c r="Q23" s="421"/>
      <c r="R23" s="421"/>
      <c r="S23" s="415"/>
      <c r="T23" s="423"/>
      <c r="U23" s="415"/>
      <c r="V23" s="415"/>
      <c r="W23" s="483"/>
      <c r="X23" s="485"/>
      <c r="Y23" s="485"/>
      <c r="Z23" s="485"/>
      <c r="AA23" s="481"/>
      <c r="AB23" s="44">
        <v>0</v>
      </c>
      <c r="AC23" s="481"/>
      <c r="AD23" s="44">
        <v>0</v>
      </c>
      <c r="AE23" s="452"/>
      <c r="AF23" s="439"/>
      <c r="AG23" s="439"/>
      <c r="AH23" s="439"/>
      <c r="AI23" s="411"/>
      <c r="AJ23" s="411"/>
      <c r="AK23" s="411"/>
      <c r="AL23" s="411"/>
      <c r="AM23" s="413"/>
      <c r="AN23" s="409"/>
      <c r="AO23" s="409"/>
      <c r="AP23" s="409"/>
      <c r="AQ23" s="392"/>
      <c r="AR23" s="392"/>
      <c r="AS23" s="392"/>
      <c r="AT23" s="392"/>
    </row>
    <row r="24" spans="1:46" ht="33.75" x14ac:dyDescent="0.2">
      <c r="A24" s="2"/>
      <c r="B24" s="2"/>
      <c r="C24" s="2" t="s">
        <v>65</v>
      </c>
      <c r="D24" s="2" t="s">
        <v>66</v>
      </c>
      <c r="E24" s="88" t="s">
        <v>25</v>
      </c>
      <c r="F24" s="2" t="s">
        <v>26</v>
      </c>
      <c r="G24" s="68" t="s">
        <v>32</v>
      </c>
      <c r="H24" s="9" t="s">
        <v>28</v>
      </c>
      <c r="I24" s="19">
        <v>1.429</v>
      </c>
      <c r="J24" s="20"/>
      <c r="K24" s="10"/>
      <c r="L24" s="19">
        <v>0.22020000000000001</v>
      </c>
      <c r="M24" s="19">
        <v>6.4899999999999999E-2</v>
      </c>
      <c r="N24" s="25"/>
      <c r="O24" s="51">
        <v>125650</v>
      </c>
      <c r="P24" s="52">
        <v>125650</v>
      </c>
      <c r="Q24" s="52">
        <v>0</v>
      </c>
      <c r="R24" s="52">
        <v>0</v>
      </c>
      <c r="S24" s="53">
        <v>0</v>
      </c>
      <c r="T24" s="54">
        <f>+Q24/P24</f>
        <v>0</v>
      </c>
      <c r="U24" s="53">
        <v>0</v>
      </c>
      <c r="V24" s="53">
        <f t="shared" ref="V24" si="9">+R24/P24</f>
        <v>0</v>
      </c>
      <c r="W24" s="55">
        <v>0</v>
      </c>
      <c r="X24" s="56">
        <v>0</v>
      </c>
      <c r="Y24" s="56">
        <v>0</v>
      </c>
      <c r="Z24" s="56">
        <v>0</v>
      </c>
      <c r="AA24" s="57">
        <v>0</v>
      </c>
      <c r="AB24" s="44">
        <v>0</v>
      </c>
      <c r="AC24" s="44">
        <v>0</v>
      </c>
      <c r="AD24" s="44">
        <v>0</v>
      </c>
      <c r="AE24" s="58">
        <v>32890049</v>
      </c>
      <c r="AF24" s="59">
        <v>29181822</v>
      </c>
      <c r="AG24" s="59">
        <v>182806.92</v>
      </c>
      <c r="AH24" s="59">
        <v>182806.92</v>
      </c>
      <c r="AI24" s="60">
        <f>AG24/AE24</f>
        <v>5.5581224582547757E-3</v>
      </c>
      <c r="AJ24" s="47">
        <f>AG24/AF24</f>
        <v>6.2644107691425168E-3</v>
      </c>
      <c r="AK24" s="47">
        <f>AH24/AE24</f>
        <v>5.5581224582547757E-3</v>
      </c>
      <c r="AL24" s="47">
        <f>AH24/AF24</f>
        <v>6.2644107691425168E-3</v>
      </c>
      <c r="AM24" s="61">
        <v>0</v>
      </c>
      <c r="AN24" s="62">
        <v>0</v>
      </c>
      <c r="AO24" s="62">
        <v>0</v>
      </c>
      <c r="AP24" s="62">
        <v>0</v>
      </c>
      <c r="AQ24" s="50">
        <v>0</v>
      </c>
      <c r="AR24" s="50">
        <v>0</v>
      </c>
      <c r="AS24" s="50">
        <v>0</v>
      </c>
      <c r="AT24" s="50">
        <v>0</v>
      </c>
    </row>
    <row r="25" spans="1:46" ht="30.75" customHeight="1" x14ac:dyDescent="0.2">
      <c r="A25" s="2"/>
      <c r="B25" s="2"/>
      <c r="C25" s="7" t="s">
        <v>67</v>
      </c>
      <c r="D25" s="7" t="s">
        <v>68</v>
      </c>
      <c r="E25" s="89" t="s">
        <v>25</v>
      </c>
      <c r="F25" s="7" t="s">
        <v>26</v>
      </c>
      <c r="G25" s="69" t="s">
        <v>32</v>
      </c>
      <c r="H25" s="9" t="s">
        <v>33</v>
      </c>
      <c r="I25" s="10">
        <v>24.9</v>
      </c>
      <c r="J25" s="10"/>
      <c r="K25" s="10"/>
      <c r="L25" s="33">
        <v>27</v>
      </c>
      <c r="M25" s="20"/>
      <c r="N25" s="25"/>
      <c r="O25" s="39">
        <v>15841</v>
      </c>
      <c r="P25" s="40">
        <v>22472.799999999999</v>
      </c>
      <c r="Q25" s="40">
        <v>0</v>
      </c>
      <c r="R25" s="40">
        <v>0</v>
      </c>
      <c r="S25" s="41">
        <v>0</v>
      </c>
      <c r="T25" s="63">
        <f>+Q25/P25</f>
        <v>0</v>
      </c>
      <c r="U25" s="41">
        <v>0</v>
      </c>
      <c r="V25" s="41">
        <f t="shared" si="4"/>
        <v>0</v>
      </c>
      <c r="W25" s="42">
        <v>0</v>
      </c>
      <c r="X25" s="43">
        <v>0</v>
      </c>
      <c r="Y25" s="43">
        <v>0</v>
      </c>
      <c r="Z25" s="43">
        <v>0</v>
      </c>
      <c r="AA25" s="44">
        <v>0</v>
      </c>
      <c r="AB25" s="44">
        <v>0</v>
      </c>
      <c r="AC25" s="44">
        <v>0</v>
      </c>
      <c r="AD25" s="44">
        <v>0</v>
      </c>
      <c r="AE25" s="45">
        <v>4323678</v>
      </c>
      <c r="AF25" s="46">
        <v>2345393</v>
      </c>
      <c r="AG25" s="46">
        <v>158264.4</v>
      </c>
      <c r="AH25" s="46">
        <v>158264.4</v>
      </c>
      <c r="AI25" s="47">
        <v>0</v>
      </c>
      <c r="AJ25" s="47">
        <f t="shared" ref="AJ25" si="10">AG25/AF25</f>
        <v>6.7478840433138496E-2</v>
      </c>
      <c r="AK25" s="47">
        <v>0</v>
      </c>
      <c r="AL25" s="47">
        <f t="shared" ref="AL25" si="11">AH25/AF25</f>
        <v>6.7478840433138496E-2</v>
      </c>
      <c r="AM25" s="48">
        <v>0</v>
      </c>
      <c r="AN25" s="49">
        <v>0</v>
      </c>
      <c r="AO25" s="49">
        <v>0</v>
      </c>
      <c r="AP25" s="49">
        <v>0</v>
      </c>
      <c r="AQ25" s="50">
        <v>0</v>
      </c>
      <c r="AR25" s="50">
        <v>0</v>
      </c>
      <c r="AS25" s="50">
        <v>0</v>
      </c>
      <c r="AT25" s="50">
        <v>0</v>
      </c>
    </row>
    <row r="26" spans="1:46" ht="12.75" x14ac:dyDescent="0.2">
      <c r="A26" s="2"/>
      <c r="B26" s="2"/>
      <c r="C26" s="2" t="s">
        <v>69</v>
      </c>
      <c r="D26" s="2" t="s">
        <v>70</v>
      </c>
      <c r="E26" s="88" t="s">
        <v>25</v>
      </c>
      <c r="F26" s="2" t="s">
        <v>26</v>
      </c>
      <c r="G26" s="68" t="s">
        <v>32</v>
      </c>
      <c r="H26" s="9" t="s">
        <v>71</v>
      </c>
      <c r="I26" s="10">
        <v>7.5</v>
      </c>
      <c r="J26" s="10"/>
      <c r="K26" s="26"/>
      <c r="L26" s="10">
        <v>5.6</v>
      </c>
      <c r="M26" s="10">
        <v>5.6</v>
      </c>
      <c r="N26" s="71"/>
      <c r="O26" s="39">
        <v>27475</v>
      </c>
      <c r="P26" s="40">
        <v>27475</v>
      </c>
      <c r="Q26" s="40">
        <v>0</v>
      </c>
      <c r="R26" s="40">
        <v>0</v>
      </c>
      <c r="S26" s="41">
        <v>0</v>
      </c>
      <c r="T26" s="41">
        <v>0</v>
      </c>
      <c r="U26" s="41">
        <v>0</v>
      </c>
      <c r="V26" s="41">
        <v>0</v>
      </c>
      <c r="W26" s="42">
        <v>0</v>
      </c>
      <c r="X26" s="43">
        <v>0</v>
      </c>
      <c r="Y26" s="43">
        <v>0</v>
      </c>
      <c r="Z26" s="43">
        <v>0</v>
      </c>
      <c r="AA26" s="44">
        <v>0</v>
      </c>
      <c r="AB26" s="44">
        <v>0</v>
      </c>
      <c r="AC26" s="44">
        <v>0</v>
      </c>
      <c r="AD26" s="44">
        <v>0</v>
      </c>
      <c r="AE26" s="45">
        <v>0</v>
      </c>
      <c r="AF26" s="46">
        <v>0</v>
      </c>
      <c r="AG26" s="46">
        <v>0</v>
      </c>
      <c r="AH26" s="46">
        <v>0</v>
      </c>
      <c r="AI26" s="47">
        <v>0</v>
      </c>
      <c r="AJ26" s="47">
        <v>0</v>
      </c>
      <c r="AK26" s="47">
        <v>0</v>
      </c>
      <c r="AL26" s="47">
        <v>0</v>
      </c>
      <c r="AM26" s="48">
        <v>0</v>
      </c>
      <c r="AN26" s="49">
        <v>0</v>
      </c>
      <c r="AO26" s="49">
        <v>0</v>
      </c>
      <c r="AP26" s="49">
        <v>0</v>
      </c>
      <c r="AQ26" s="50">
        <v>0</v>
      </c>
      <c r="AR26" s="50">
        <v>0</v>
      </c>
      <c r="AS26" s="50">
        <v>0</v>
      </c>
      <c r="AT26" s="50">
        <v>0</v>
      </c>
    </row>
    <row r="27" spans="1:46" ht="45" x14ac:dyDescent="0.2">
      <c r="A27" s="72"/>
      <c r="B27" s="72"/>
      <c r="C27" s="2" t="s">
        <v>72</v>
      </c>
      <c r="D27" s="2" t="s">
        <v>73</v>
      </c>
      <c r="E27" s="88" t="s">
        <v>25</v>
      </c>
      <c r="F27" s="2" t="s">
        <v>26</v>
      </c>
      <c r="G27" s="68" t="s">
        <v>32</v>
      </c>
      <c r="H27" s="14" t="s">
        <v>74</v>
      </c>
      <c r="I27" s="73">
        <v>148</v>
      </c>
      <c r="J27" s="73"/>
      <c r="K27" s="6"/>
      <c r="L27" s="11" t="s">
        <v>75</v>
      </c>
      <c r="M27" s="11" t="s">
        <v>75</v>
      </c>
      <c r="N27" s="24"/>
      <c r="O27" s="39">
        <v>11884</v>
      </c>
      <c r="P27" s="40">
        <v>11884</v>
      </c>
      <c r="Q27" s="40">
        <v>0</v>
      </c>
      <c r="R27" s="40">
        <v>0</v>
      </c>
      <c r="S27" s="41">
        <v>0</v>
      </c>
      <c r="T27" s="41">
        <v>0</v>
      </c>
      <c r="U27" s="41">
        <v>0</v>
      </c>
      <c r="V27" s="41">
        <v>0</v>
      </c>
      <c r="W27" s="42">
        <v>0</v>
      </c>
      <c r="X27" s="43">
        <v>0</v>
      </c>
      <c r="Y27" s="43">
        <v>0</v>
      </c>
      <c r="Z27" s="43">
        <v>0</v>
      </c>
      <c r="AA27" s="44">
        <v>0</v>
      </c>
      <c r="AB27" s="44">
        <v>0</v>
      </c>
      <c r="AC27" s="44">
        <v>0</v>
      </c>
      <c r="AD27" s="44">
        <v>0</v>
      </c>
      <c r="AE27" s="45">
        <v>0</v>
      </c>
      <c r="AF27" s="46">
        <v>0</v>
      </c>
      <c r="AG27" s="46">
        <v>0</v>
      </c>
      <c r="AH27" s="46">
        <v>0</v>
      </c>
      <c r="AI27" s="47">
        <v>0</v>
      </c>
      <c r="AJ27" s="47">
        <v>0</v>
      </c>
      <c r="AK27" s="47">
        <v>0</v>
      </c>
      <c r="AL27" s="47">
        <v>0</v>
      </c>
      <c r="AM27" s="48">
        <v>0</v>
      </c>
      <c r="AN27" s="49">
        <v>0</v>
      </c>
      <c r="AO27" s="49">
        <v>0</v>
      </c>
      <c r="AP27" s="49">
        <v>0</v>
      </c>
      <c r="AQ27" s="50">
        <v>0</v>
      </c>
      <c r="AR27" s="50">
        <v>0</v>
      </c>
      <c r="AS27" s="50">
        <v>0</v>
      </c>
      <c r="AT27" s="50">
        <v>0</v>
      </c>
    </row>
    <row r="28" spans="1:46" ht="27" customHeight="1" x14ac:dyDescent="0.2">
      <c r="A28" s="72"/>
      <c r="B28" s="72"/>
      <c r="C28" s="7" t="s">
        <v>76</v>
      </c>
      <c r="D28" s="7" t="s">
        <v>77</v>
      </c>
      <c r="E28" s="89" t="s">
        <v>78</v>
      </c>
      <c r="F28" s="7" t="s">
        <v>26</v>
      </c>
      <c r="G28" s="69" t="s">
        <v>32</v>
      </c>
      <c r="H28" s="9" t="s">
        <v>28</v>
      </c>
      <c r="I28" s="16">
        <v>18800</v>
      </c>
      <c r="J28" s="16"/>
      <c r="K28" s="10"/>
      <c r="L28" s="20">
        <v>0.14000000000000001</v>
      </c>
      <c r="M28" s="20"/>
      <c r="N28" s="74"/>
      <c r="O28" s="39">
        <v>16092</v>
      </c>
      <c r="P28" s="40">
        <v>16092</v>
      </c>
      <c r="Q28" s="40">
        <v>0</v>
      </c>
      <c r="R28" s="40">
        <v>0</v>
      </c>
      <c r="S28" s="41">
        <v>0</v>
      </c>
      <c r="T28" s="41">
        <v>0</v>
      </c>
      <c r="U28" s="41">
        <v>0</v>
      </c>
      <c r="V28" s="41">
        <v>0</v>
      </c>
      <c r="W28" s="42">
        <v>0</v>
      </c>
      <c r="X28" s="43">
        <v>0</v>
      </c>
      <c r="Y28" s="43">
        <v>0</v>
      </c>
      <c r="Z28" s="43">
        <v>0</v>
      </c>
      <c r="AA28" s="44">
        <v>0</v>
      </c>
      <c r="AB28" s="44">
        <v>0</v>
      </c>
      <c r="AC28" s="44">
        <v>0</v>
      </c>
      <c r="AD28" s="44">
        <v>0</v>
      </c>
      <c r="AE28" s="45">
        <v>0</v>
      </c>
      <c r="AF28" s="46">
        <v>0</v>
      </c>
      <c r="AG28" s="46">
        <v>0</v>
      </c>
      <c r="AH28" s="46">
        <v>0</v>
      </c>
      <c r="AI28" s="47">
        <v>0</v>
      </c>
      <c r="AJ28" s="47">
        <v>0</v>
      </c>
      <c r="AK28" s="47">
        <v>0</v>
      </c>
      <c r="AL28" s="47">
        <v>0</v>
      </c>
      <c r="AM28" s="48">
        <v>0</v>
      </c>
      <c r="AN28" s="49">
        <v>0</v>
      </c>
      <c r="AO28" s="49">
        <v>0</v>
      </c>
      <c r="AP28" s="49">
        <v>0</v>
      </c>
      <c r="AQ28" s="50">
        <v>0</v>
      </c>
      <c r="AR28" s="50">
        <v>0</v>
      </c>
      <c r="AS28" s="50">
        <v>0</v>
      </c>
      <c r="AT28" s="50">
        <v>0</v>
      </c>
    </row>
    <row r="29" spans="1:46" ht="12.75" x14ac:dyDescent="0.2">
      <c r="A29" s="72"/>
      <c r="B29" s="72"/>
      <c r="C29" s="7" t="s">
        <v>79</v>
      </c>
      <c r="D29" s="7" t="s">
        <v>80</v>
      </c>
      <c r="E29" s="89" t="s">
        <v>25</v>
      </c>
      <c r="F29" s="7" t="s">
        <v>26</v>
      </c>
      <c r="G29" s="69" t="s">
        <v>27</v>
      </c>
      <c r="H29" s="9" t="s">
        <v>28</v>
      </c>
      <c r="I29" s="10"/>
      <c r="J29" s="10"/>
      <c r="K29" s="10"/>
      <c r="L29" s="10"/>
      <c r="M29" s="20"/>
      <c r="N29" s="25"/>
      <c r="O29" s="39">
        <v>31545</v>
      </c>
      <c r="P29" s="40">
        <v>31545</v>
      </c>
      <c r="Q29" s="40">
        <v>0</v>
      </c>
      <c r="R29" s="40">
        <v>0</v>
      </c>
      <c r="S29" s="41">
        <v>0</v>
      </c>
      <c r="T29" s="41">
        <v>0</v>
      </c>
      <c r="U29" s="41">
        <v>0</v>
      </c>
      <c r="V29" s="41">
        <v>0</v>
      </c>
      <c r="W29" s="42">
        <v>0</v>
      </c>
      <c r="X29" s="43">
        <v>0</v>
      </c>
      <c r="Y29" s="43">
        <v>0</v>
      </c>
      <c r="Z29" s="43">
        <v>0</v>
      </c>
      <c r="AA29" s="44">
        <v>0</v>
      </c>
      <c r="AB29" s="44">
        <v>0</v>
      </c>
      <c r="AC29" s="44">
        <v>0</v>
      </c>
      <c r="AD29" s="44">
        <v>0</v>
      </c>
      <c r="AE29" s="45">
        <v>0</v>
      </c>
      <c r="AF29" s="46">
        <v>0</v>
      </c>
      <c r="AG29" s="46">
        <v>0</v>
      </c>
      <c r="AH29" s="46">
        <v>0</v>
      </c>
      <c r="AI29" s="47">
        <v>0</v>
      </c>
      <c r="AJ29" s="47">
        <v>0</v>
      </c>
      <c r="AK29" s="47">
        <v>0</v>
      </c>
      <c r="AL29" s="47">
        <v>0</v>
      </c>
      <c r="AM29" s="48">
        <v>0</v>
      </c>
      <c r="AN29" s="49">
        <v>0</v>
      </c>
      <c r="AO29" s="49">
        <v>0</v>
      </c>
      <c r="AP29" s="49">
        <v>0</v>
      </c>
      <c r="AQ29" s="50">
        <v>0</v>
      </c>
      <c r="AR29" s="50">
        <v>0</v>
      </c>
      <c r="AS29" s="50">
        <v>0</v>
      </c>
      <c r="AT29" s="50">
        <v>0</v>
      </c>
    </row>
    <row r="30" spans="1:46" ht="33.75" x14ac:dyDescent="0.2">
      <c r="A30" s="72"/>
      <c r="B30" s="72"/>
      <c r="C30" s="4" t="s">
        <v>81</v>
      </c>
      <c r="D30" s="4" t="s">
        <v>82</v>
      </c>
      <c r="E30" s="91" t="s">
        <v>25</v>
      </c>
      <c r="F30" s="4" t="s">
        <v>26</v>
      </c>
      <c r="G30" s="75" t="s">
        <v>27</v>
      </c>
      <c r="H30" s="9" t="s">
        <v>28</v>
      </c>
      <c r="I30" s="20">
        <v>1</v>
      </c>
      <c r="J30" s="20"/>
      <c r="K30" s="20"/>
      <c r="L30" s="20">
        <v>1</v>
      </c>
      <c r="M30" s="20"/>
      <c r="N30" s="25"/>
      <c r="O30" s="39">
        <v>42723</v>
      </c>
      <c r="P30" s="40">
        <v>42723</v>
      </c>
      <c r="Q30" s="40">
        <v>0</v>
      </c>
      <c r="R30" s="40">
        <v>0</v>
      </c>
      <c r="S30" s="41">
        <v>0</v>
      </c>
      <c r="T30" s="41">
        <v>0</v>
      </c>
      <c r="U30" s="41">
        <v>0</v>
      </c>
      <c r="V30" s="41">
        <v>0</v>
      </c>
      <c r="W30" s="42">
        <v>0</v>
      </c>
      <c r="X30" s="43">
        <v>0</v>
      </c>
      <c r="Y30" s="43">
        <v>0</v>
      </c>
      <c r="Z30" s="43">
        <v>0</v>
      </c>
      <c r="AA30" s="44">
        <v>0</v>
      </c>
      <c r="AB30" s="44">
        <v>0</v>
      </c>
      <c r="AC30" s="44">
        <v>0</v>
      </c>
      <c r="AD30" s="44">
        <v>0</v>
      </c>
      <c r="AE30" s="45">
        <v>0</v>
      </c>
      <c r="AF30" s="46">
        <v>2999668</v>
      </c>
      <c r="AG30" s="46">
        <v>0</v>
      </c>
      <c r="AH30" s="46">
        <v>0</v>
      </c>
      <c r="AI30" s="47">
        <v>0</v>
      </c>
      <c r="AJ30" s="47">
        <v>0</v>
      </c>
      <c r="AK30" s="47">
        <v>0</v>
      </c>
      <c r="AL30" s="47">
        <v>0</v>
      </c>
      <c r="AM30" s="48">
        <v>0</v>
      </c>
      <c r="AN30" s="49">
        <v>0</v>
      </c>
      <c r="AO30" s="49">
        <v>0</v>
      </c>
      <c r="AP30" s="49">
        <v>0</v>
      </c>
      <c r="AQ30" s="50">
        <v>0</v>
      </c>
      <c r="AR30" s="50">
        <v>0</v>
      </c>
      <c r="AS30" s="50">
        <v>0</v>
      </c>
      <c r="AT30" s="50">
        <v>0</v>
      </c>
    </row>
    <row r="31" spans="1:46" ht="12.75" x14ac:dyDescent="0.2">
      <c r="A31" s="72"/>
      <c r="B31" s="72"/>
      <c r="C31" s="28" t="s">
        <v>83</v>
      </c>
      <c r="D31" s="28" t="s">
        <v>84</v>
      </c>
      <c r="E31" s="90" t="s">
        <v>25</v>
      </c>
      <c r="F31" s="28" t="s">
        <v>26</v>
      </c>
      <c r="G31" s="70" t="s">
        <v>27</v>
      </c>
      <c r="H31" s="9" t="s">
        <v>28</v>
      </c>
      <c r="I31" s="20">
        <v>1</v>
      </c>
      <c r="J31" s="16"/>
      <c r="K31" s="10"/>
      <c r="L31" s="16">
        <v>2245</v>
      </c>
      <c r="M31" s="20">
        <v>0.15</v>
      </c>
      <c r="N31" s="25"/>
      <c r="O31" s="39">
        <v>316554</v>
      </c>
      <c r="P31" s="40">
        <v>229238</v>
      </c>
      <c r="Q31" s="40">
        <v>0</v>
      </c>
      <c r="R31" s="40">
        <v>0</v>
      </c>
      <c r="S31" s="41">
        <v>0</v>
      </c>
      <c r="T31" s="63">
        <f t="shared" ref="T31" si="12">+Q31/P31</f>
        <v>0</v>
      </c>
      <c r="U31" s="41">
        <v>0</v>
      </c>
      <c r="V31" s="41">
        <f t="shared" si="4"/>
        <v>0</v>
      </c>
      <c r="W31" s="42">
        <v>0</v>
      </c>
      <c r="X31" s="43">
        <v>0</v>
      </c>
      <c r="Y31" s="43">
        <v>0</v>
      </c>
      <c r="Z31" s="43">
        <v>0</v>
      </c>
      <c r="AA31" s="44">
        <v>0</v>
      </c>
      <c r="AB31" s="44">
        <v>0</v>
      </c>
      <c r="AC31" s="44">
        <v>0</v>
      </c>
      <c r="AD31" s="44">
        <v>0</v>
      </c>
      <c r="AE31" s="45">
        <v>237000</v>
      </c>
      <c r="AF31" s="46">
        <v>0</v>
      </c>
      <c r="AG31" s="46">
        <v>0</v>
      </c>
      <c r="AH31" s="46">
        <v>0</v>
      </c>
      <c r="AI31" s="47">
        <v>0</v>
      </c>
      <c r="AJ31" s="47">
        <v>0</v>
      </c>
      <c r="AK31" s="47">
        <v>0</v>
      </c>
      <c r="AL31" s="47">
        <v>0</v>
      </c>
      <c r="AM31" s="48">
        <v>0</v>
      </c>
      <c r="AN31" s="49">
        <v>0</v>
      </c>
      <c r="AO31" s="49">
        <v>0</v>
      </c>
      <c r="AP31" s="49">
        <v>0</v>
      </c>
      <c r="AQ31" s="50">
        <v>0</v>
      </c>
      <c r="AR31" s="50">
        <v>0</v>
      </c>
      <c r="AS31" s="50">
        <v>0</v>
      </c>
      <c r="AT31" s="50">
        <v>0</v>
      </c>
    </row>
    <row r="32" spans="1:46" ht="22.5" x14ac:dyDescent="0.2">
      <c r="A32" s="72"/>
      <c r="B32" s="72"/>
      <c r="C32" s="4" t="s">
        <v>85</v>
      </c>
      <c r="D32" s="2" t="s">
        <v>86</v>
      </c>
      <c r="E32" s="88" t="s">
        <v>25</v>
      </c>
      <c r="F32" s="2" t="s">
        <v>26</v>
      </c>
      <c r="G32" s="68" t="s">
        <v>27</v>
      </c>
      <c r="H32" s="9" t="s">
        <v>28</v>
      </c>
      <c r="I32" s="10"/>
      <c r="J32" s="10"/>
      <c r="K32" s="10"/>
      <c r="L32" s="10"/>
      <c r="M32" s="20"/>
      <c r="N32" s="25"/>
      <c r="O32" s="39">
        <v>29658</v>
      </c>
      <c r="P32" s="40">
        <v>29658</v>
      </c>
      <c r="Q32" s="40">
        <v>0</v>
      </c>
      <c r="R32" s="40">
        <v>0</v>
      </c>
      <c r="S32" s="41">
        <v>0</v>
      </c>
      <c r="T32" s="41">
        <v>0</v>
      </c>
      <c r="U32" s="41">
        <v>0</v>
      </c>
      <c r="V32" s="41">
        <v>0</v>
      </c>
      <c r="W32" s="42">
        <v>0</v>
      </c>
      <c r="X32" s="43">
        <v>0</v>
      </c>
      <c r="Y32" s="43">
        <v>0</v>
      </c>
      <c r="Z32" s="43">
        <v>0</v>
      </c>
      <c r="AA32" s="44">
        <v>0</v>
      </c>
      <c r="AB32" s="44">
        <v>0</v>
      </c>
      <c r="AC32" s="44">
        <v>0</v>
      </c>
      <c r="AD32" s="44">
        <v>0</v>
      </c>
      <c r="AE32" s="45">
        <v>0</v>
      </c>
      <c r="AF32" s="46">
        <v>0</v>
      </c>
      <c r="AG32" s="46">
        <v>0</v>
      </c>
      <c r="AH32" s="46">
        <v>0</v>
      </c>
      <c r="AI32" s="47">
        <v>0</v>
      </c>
      <c r="AJ32" s="47">
        <v>0</v>
      </c>
      <c r="AK32" s="47">
        <v>0</v>
      </c>
      <c r="AL32" s="47">
        <v>0</v>
      </c>
      <c r="AM32" s="48">
        <v>0</v>
      </c>
      <c r="AN32" s="49">
        <v>0</v>
      </c>
      <c r="AO32" s="49">
        <v>0</v>
      </c>
      <c r="AP32" s="49">
        <v>0</v>
      </c>
      <c r="AQ32" s="50">
        <v>0</v>
      </c>
      <c r="AR32" s="50">
        <v>0</v>
      </c>
      <c r="AS32" s="50">
        <v>0</v>
      </c>
      <c r="AT32" s="50">
        <v>0</v>
      </c>
    </row>
    <row r="33" spans="1:46" ht="12.75" x14ac:dyDescent="0.2">
      <c r="A33" s="72"/>
      <c r="B33" s="72"/>
      <c r="C33" s="28" t="s">
        <v>87</v>
      </c>
      <c r="D33" s="28" t="s">
        <v>88</v>
      </c>
      <c r="E33" s="90" t="s">
        <v>25</v>
      </c>
      <c r="F33" s="28" t="s">
        <v>26</v>
      </c>
      <c r="G33" s="70" t="s">
        <v>27</v>
      </c>
      <c r="H33" s="9" t="s">
        <v>28</v>
      </c>
      <c r="I33" s="20">
        <v>1</v>
      </c>
      <c r="J33" s="20"/>
      <c r="K33" s="26"/>
      <c r="L33" s="20">
        <v>0.05</v>
      </c>
      <c r="M33" s="20"/>
      <c r="N33" s="25"/>
      <c r="O33" s="39">
        <v>3151</v>
      </c>
      <c r="P33" s="40">
        <v>3151</v>
      </c>
      <c r="Q33" s="40">
        <v>0</v>
      </c>
      <c r="R33" s="40">
        <v>0</v>
      </c>
      <c r="S33" s="41">
        <v>0</v>
      </c>
      <c r="T33" s="41">
        <v>0</v>
      </c>
      <c r="U33" s="41">
        <v>0</v>
      </c>
      <c r="V33" s="41">
        <v>0</v>
      </c>
      <c r="W33" s="42">
        <v>0</v>
      </c>
      <c r="X33" s="43">
        <v>0</v>
      </c>
      <c r="Y33" s="43">
        <v>0</v>
      </c>
      <c r="Z33" s="43">
        <v>0</v>
      </c>
      <c r="AA33" s="44">
        <v>0</v>
      </c>
      <c r="AB33" s="44">
        <v>0</v>
      </c>
      <c r="AC33" s="44">
        <v>0</v>
      </c>
      <c r="AD33" s="44">
        <v>0</v>
      </c>
      <c r="AE33" s="45">
        <v>0</v>
      </c>
      <c r="AF33" s="46">
        <v>0</v>
      </c>
      <c r="AG33" s="46">
        <v>0</v>
      </c>
      <c r="AH33" s="46">
        <v>0</v>
      </c>
      <c r="AI33" s="47">
        <v>0</v>
      </c>
      <c r="AJ33" s="47">
        <v>0</v>
      </c>
      <c r="AK33" s="47">
        <v>0</v>
      </c>
      <c r="AL33" s="47">
        <v>0</v>
      </c>
      <c r="AM33" s="48">
        <v>0</v>
      </c>
      <c r="AN33" s="49">
        <v>0</v>
      </c>
      <c r="AO33" s="49">
        <v>0</v>
      </c>
      <c r="AP33" s="49">
        <v>0</v>
      </c>
      <c r="AQ33" s="50">
        <v>0</v>
      </c>
      <c r="AR33" s="50">
        <v>0</v>
      </c>
      <c r="AS33" s="50">
        <v>0</v>
      </c>
      <c r="AT33" s="50">
        <v>0</v>
      </c>
    </row>
    <row r="34" spans="1:46" ht="22.5" customHeight="1" x14ac:dyDescent="0.2">
      <c r="A34" s="72"/>
      <c r="B34" s="72"/>
      <c r="C34" s="7" t="s">
        <v>89</v>
      </c>
      <c r="D34" s="7" t="s">
        <v>90</v>
      </c>
      <c r="E34" s="92" t="s">
        <v>25</v>
      </c>
      <c r="F34" s="76" t="s">
        <v>26</v>
      </c>
      <c r="G34" s="70" t="s">
        <v>27</v>
      </c>
      <c r="H34" s="15" t="s">
        <v>28</v>
      </c>
      <c r="I34" s="21">
        <v>0</v>
      </c>
      <c r="J34" s="21">
        <v>0</v>
      </c>
      <c r="K34" s="27"/>
      <c r="L34" s="21">
        <v>1</v>
      </c>
      <c r="M34" s="21">
        <v>1</v>
      </c>
      <c r="N34" s="77"/>
      <c r="O34" s="39">
        <v>101652</v>
      </c>
      <c r="P34" s="40">
        <v>101652</v>
      </c>
      <c r="Q34" s="40">
        <v>0</v>
      </c>
      <c r="R34" s="40">
        <v>0</v>
      </c>
      <c r="S34" s="41">
        <v>0</v>
      </c>
      <c r="T34" s="41">
        <v>0</v>
      </c>
      <c r="U34" s="41">
        <v>0</v>
      </c>
      <c r="V34" s="41">
        <v>0</v>
      </c>
      <c r="W34" s="42">
        <v>0</v>
      </c>
      <c r="X34" s="43">
        <v>0</v>
      </c>
      <c r="Y34" s="43">
        <v>0</v>
      </c>
      <c r="Z34" s="43">
        <v>0</v>
      </c>
      <c r="AA34" s="44">
        <v>0</v>
      </c>
      <c r="AB34" s="44">
        <v>0</v>
      </c>
      <c r="AC34" s="44">
        <v>0</v>
      </c>
      <c r="AD34" s="44">
        <v>0</v>
      </c>
      <c r="AE34" s="45">
        <v>0</v>
      </c>
      <c r="AF34" s="46">
        <v>0</v>
      </c>
      <c r="AG34" s="46">
        <v>0</v>
      </c>
      <c r="AH34" s="46">
        <v>0</v>
      </c>
      <c r="AI34" s="47">
        <v>0</v>
      </c>
      <c r="AJ34" s="47">
        <v>0</v>
      </c>
      <c r="AK34" s="47">
        <v>0</v>
      </c>
      <c r="AL34" s="47">
        <v>0</v>
      </c>
      <c r="AM34" s="48">
        <v>0</v>
      </c>
      <c r="AN34" s="49">
        <v>0</v>
      </c>
      <c r="AO34" s="49">
        <v>0</v>
      </c>
      <c r="AP34" s="49">
        <v>0</v>
      </c>
      <c r="AQ34" s="50">
        <v>0</v>
      </c>
      <c r="AR34" s="50">
        <v>0</v>
      </c>
      <c r="AS34" s="50">
        <v>0</v>
      </c>
      <c r="AT34" s="50">
        <v>0</v>
      </c>
    </row>
    <row r="35" spans="1:46" ht="23.25" customHeight="1" x14ac:dyDescent="0.2">
      <c r="A35" s="72"/>
      <c r="B35" s="72"/>
      <c r="C35" s="7" t="s">
        <v>91</v>
      </c>
      <c r="D35" s="7" t="s">
        <v>92</v>
      </c>
      <c r="E35" s="89" t="s">
        <v>25</v>
      </c>
      <c r="F35" s="7" t="s">
        <v>26</v>
      </c>
      <c r="G35" s="69" t="s">
        <v>27</v>
      </c>
      <c r="H35" s="9" t="s">
        <v>28</v>
      </c>
      <c r="I35" s="20">
        <v>0.95</v>
      </c>
      <c r="J35" s="20">
        <v>0.95</v>
      </c>
      <c r="K35" s="10"/>
      <c r="L35" s="20">
        <v>1</v>
      </c>
      <c r="M35" s="20">
        <v>1</v>
      </c>
      <c r="N35" s="25"/>
      <c r="O35" s="39">
        <v>179782</v>
      </c>
      <c r="P35" s="40">
        <v>63155.6</v>
      </c>
      <c r="Q35" s="40">
        <v>0</v>
      </c>
      <c r="R35" s="40">
        <v>0</v>
      </c>
      <c r="S35" s="41">
        <v>0</v>
      </c>
      <c r="T35" s="41">
        <v>0</v>
      </c>
      <c r="U35" s="41">
        <v>0</v>
      </c>
      <c r="V35" s="41">
        <v>0</v>
      </c>
      <c r="W35" s="42">
        <v>0</v>
      </c>
      <c r="X35" s="43">
        <v>0</v>
      </c>
      <c r="Y35" s="43">
        <v>0</v>
      </c>
      <c r="Z35" s="43">
        <v>0</v>
      </c>
      <c r="AA35" s="44">
        <v>0</v>
      </c>
      <c r="AB35" s="44">
        <v>0</v>
      </c>
      <c r="AC35" s="44">
        <v>0</v>
      </c>
      <c r="AD35" s="44">
        <v>0</v>
      </c>
      <c r="AE35" s="45">
        <v>0</v>
      </c>
      <c r="AF35" s="46">
        <v>0</v>
      </c>
      <c r="AG35" s="46">
        <v>0</v>
      </c>
      <c r="AH35" s="46">
        <v>0</v>
      </c>
      <c r="AI35" s="47">
        <v>0</v>
      </c>
      <c r="AJ35" s="47">
        <v>0</v>
      </c>
      <c r="AK35" s="47">
        <v>0</v>
      </c>
      <c r="AL35" s="47">
        <v>0</v>
      </c>
      <c r="AM35" s="48">
        <v>0</v>
      </c>
      <c r="AN35" s="49">
        <v>0</v>
      </c>
      <c r="AO35" s="49">
        <v>0</v>
      </c>
      <c r="AP35" s="49">
        <v>0</v>
      </c>
      <c r="AQ35" s="50">
        <v>0</v>
      </c>
      <c r="AR35" s="50">
        <v>0</v>
      </c>
      <c r="AS35" s="50">
        <v>0</v>
      </c>
      <c r="AT35" s="50">
        <v>0</v>
      </c>
    </row>
    <row r="36" spans="1:46" ht="12.75" x14ac:dyDescent="0.2">
      <c r="A36" s="72"/>
      <c r="B36" s="72"/>
      <c r="C36" s="78" t="s">
        <v>93</v>
      </c>
      <c r="D36" s="79" t="s">
        <v>94</v>
      </c>
      <c r="E36" s="93" t="s">
        <v>25</v>
      </c>
      <c r="F36" s="79" t="s">
        <v>95</v>
      </c>
      <c r="G36" s="80" t="s">
        <v>27</v>
      </c>
      <c r="H36" s="6" t="s">
        <v>28</v>
      </c>
      <c r="I36" s="6">
        <v>12</v>
      </c>
      <c r="J36" s="81">
        <v>3</v>
      </c>
      <c r="K36" s="81"/>
      <c r="L36" s="82">
        <v>3</v>
      </c>
      <c r="M36" s="83">
        <v>1</v>
      </c>
      <c r="N36" s="77"/>
      <c r="O36" s="39">
        <v>187050</v>
      </c>
      <c r="P36" s="40">
        <v>170467.4</v>
      </c>
      <c r="Q36" s="40">
        <v>393.23</v>
      </c>
      <c r="R36" s="40">
        <v>393.23</v>
      </c>
      <c r="S36" s="41">
        <v>0</v>
      </c>
      <c r="T36" s="41">
        <v>0</v>
      </c>
      <c r="U36" s="41">
        <v>0</v>
      </c>
      <c r="V36" s="41">
        <v>0</v>
      </c>
      <c r="W36" s="42">
        <v>0</v>
      </c>
      <c r="X36" s="43">
        <v>0</v>
      </c>
      <c r="Y36" s="43">
        <v>0</v>
      </c>
      <c r="Z36" s="43">
        <v>0</v>
      </c>
      <c r="AA36" s="44">
        <v>0</v>
      </c>
      <c r="AB36" s="44">
        <v>0</v>
      </c>
      <c r="AC36" s="44">
        <v>0</v>
      </c>
      <c r="AD36" s="44">
        <v>0</v>
      </c>
      <c r="AE36" s="45">
        <v>0</v>
      </c>
      <c r="AF36" s="46">
        <v>0</v>
      </c>
      <c r="AG36" s="46">
        <v>0</v>
      </c>
      <c r="AH36" s="46">
        <v>0</v>
      </c>
      <c r="AI36" s="47">
        <v>0</v>
      </c>
      <c r="AJ36" s="47">
        <v>0</v>
      </c>
      <c r="AK36" s="47">
        <v>0</v>
      </c>
      <c r="AL36" s="47">
        <v>0</v>
      </c>
      <c r="AM36" s="48">
        <v>0</v>
      </c>
      <c r="AN36" s="49">
        <v>0</v>
      </c>
      <c r="AO36" s="49">
        <v>0</v>
      </c>
      <c r="AP36" s="49">
        <v>0</v>
      </c>
      <c r="AQ36" s="50">
        <v>0</v>
      </c>
      <c r="AR36" s="50">
        <v>0</v>
      </c>
      <c r="AS36" s="50">
        <v>0</v>
      </c>
      <c r="AT36" s="50">
        <v>0</v>
      </c>
    </row>
    <row r="37" spans="1:46" ht="12.75" x14ac:dyDescent="0.2">
      <c r="A37" s="72"/>
      <c r="B37" s="72"/>
      <c r="C37" s="84" t="s">
        <v>96</v>
      </c>
      <c r="D37" s="84" t="s">
        <v>97</v>
      </c>
      <c r="E37" s="94" t="s">
        <v>25</v>
      </c>
      <c r="F37" s="85" t="s">
        <v>95</v>
      </c>
      <c r="G37" s="86" t="s">
        <v>27</v>
      </c>
      <c r="H37" s="9" t="s">
        <v>28</v>
      </c>
      <c r="I37" s="20">
        <v>1</v>
      </c>
      <c r="J37" s="19"/>
      <c r="K37" s="19"/>
      <c r="L37" s="19">
        <v>0.25609999999999999</v>
      </c>
      <c r="M37" s="19">
        <v>1</v>
      </c>
      <c r="N37" s="87"/>
      <c r="O37" s="39">
        <v>62989</v>
      </c>
      <c r="P37" s="40">
        <v>62989</v>
      </c>
      <c r="Q37" s="40">
        <v>0</v>
      </c>
      <c r="R37" s="40">
        <v>0</v>
      </c>
      <c r="S37" s="41">
        <v>0</v>
      </c>
      <c r="T37" s="41">
        <v>0</v>
      </c>
      <c r="U37" s="41">
        <v>0</v>
      </c>
      <c r="V37" s="41">
        <v>0</v>
      </c>
      <c r="W37" s="42">
        <v>0</v>
      </c>
      <c r="X37" s="43">
        <v>0</v>
      </c>
      <c r="Y37" s="43">
        <v>0</v>
      </c>
      <c r="Z37" s="43">
        <v>0</v>
      </c>
      <c r="AA37" s="44">
        <v>0</v>
      </c>
      <c r="AB37" s="44">
        <v>0</v>
      </c>
      <c r="AC37" s="44">
        <v>0</v>
      </c>
      <c r="AD37" s="44">
        <v>0</v>
      </c>
      <c r="AE37" s="45">
        <v>0</v>
      </c>
      <c r="AF37" s="46">
        <v>0</v>
      </c>
      <c r="AG37" s="46">
        <v>0</v>
      </c>
      <c r="AH37" s="46">
        <v>0</v>
      </c>
      <c r="AI37" s="47">
        <v>0</v>
      </c>
      <c r="AJ37" s="47">
        <v>0</v>
      </c>
      <c r="AK37" s="47">
        <v>0</v>
      </c>
      <c r="AL37" s="47">
        <v>0</v>
      </c>
      <c r="AM37" s="48">
        <v>0</v>
      </c>
      <c r="AN37" s="49">
        <v>0</v>
      </c>
      <c r="AO37" s="49">
        <v>0</v>
      </c>
      <c r="AP37" s="49">
        <v>0</v>
      </c>
      <c r="AQ37" s="50">
        <v>0</v>
      </c>
      <c r="AR37" s="50">
        <v>0</v>
      </c>
      <c r="AS37" s="50">
        <v>0</v>
      </c>
      <c r="AT37" s="50">
        <v>0</v>
      </c>
    </row>
    <row r="38" spans="1:46" ht="12.75" customHeight="1" x14ac:dyDescent="0.2">
      <c r="G38" s="1"/>
    </row>
    <row r="39" spans="1:46" ht="12.75" customHeight="1" x14ac:dyDescent="0.2">
      <c r="G39" s="1"/>
    </row>
    <row r="40" spans="1:46" ht="12.75" customHeight="1" x14ac:dyDescent="0.2">
      <c r="A40" s="64"/>
      <c r="B40" s="525" t="s">
        <v>0</v>
      </c>
      <c r="C40" s="526"/>
      <c r="D40" s="526"/>
      <c r="E40" s="526"/>
      <c r="F40" s="526"/>
      <c r="G40" s="526"/>
      <c r="H40" s="526"/>
      <c r="I40" s="526"/>
      <c r="J40" s="526"/>
      <c r="K40" s="526"/>
      <c r="L40" s="526"/>
      <c r="M40" s="526"/>
      <c r="N40" s="526"/>
    </row>
    <row r="41" spans="1:46" ht="12.75" customHeight="1" x14ac:dyDescent="0.2">
      <c r="A41" s="64"/>
      <c r="B41" s="525" t="s">
        <v>156</v>
      </c>
      <c r="C41" s="526"/>
      <c r="D41" s="526"/>
      <c r="E41" s="526"/>
      <c r="F41" s="526"/>
      <c r="G41" s="526"/>
      <c r="H41" s="526"/>
      <c r="I41" s="526"/>
      <c r="J41" s="526"/>
      <c r="K41" s="526"/>
      <c r="L41" s="526"/>
      <c r="M41" s="526"/>
      <c r="N41" s="526"/>
    </row>
    <row r="42" spans="1:46" ht="12.75" customHeight="1" x14ac:dyDescent="0.2">
      <c r="A42" s="64"/>
      <c r="B42" s="525" t="s">
        <v>110</v>
      </c>
      <c r="C42" s="526"/>
      <c r="D42" s="526"/>
      <c r="E42" s="526"/>
      <c r="F42" s="526"/>
      <c r="G42" s="526"/>
      <c r="H42" s="526"/>
      <c r="I42" s="526"/>
      <c r="J42" s="526"/>
      <c r="K42" s="526"/>
      <c r="L42" s="526"/>
      <c r="M42" s="526"/>
      <c r="N42" s="526"/>
    </row>
    <row r="43" spans="1:46" ht="12.75" customHeight="1" x14ac:dyDescent="0.2">
      <c r="A43" s="64"/>
      <c r="B43" s="64"/>
      <c r="C43" s="64"/>
      <c r="D43" s="64"/>
      <c r="E43" s="64"/>
      <c r="F43" s="64"/>
      <c r="G43" s="65"/>
      <c r="H43" s="66"/>
      <c r="I43" s="67"/>
      <c r="J43" s="67"/>
      <c r="K43" s="67"/>
      <c r="L43" s="67"/>
      <c r="M43" s="67"/>
      <c r="N43" s="67"/>
    </row>
    <row r="44" spans="1:46" ht="21" customHeight="1" x14ac:dyDescent="0.2">
      <c r="A44" s="527" t="s">
        <v>2</v>
      </c>
      <c r="B44" s="528"/>
      <c r="C44" s="529"/>
      <c r="D44" s="530" t="s">
        <v>3</v>
      </c>
      <c r="E44" s="531"/>
      <c r="F44" s="531"/>
      <c r="G44" s="531"/>
      <c r="H44" s="532"/>
      <c r="I44" s="533" t="s">
        <v>4</v>
      </c>
      <c r="J44" s="534"/>
      <c r="K44" s="534"/>
      <c r="L44" s="534"/>
      <c r="M44" s="534"/>
      <c r="N44" s="535"/>
      <c r="O44" s="333" t="s">
        <v>98</v>
      </c>
      <c r="P44" s="334"/>
      <c r="Q44" s="334"/>
      <c r="R44" s="334"/>
      <c r="S44" s="334"/>
      <c r="T44" s="334"/>
      <c r="U44" s="334"/>
      <c r="V44" s="334"/>
      <c r="W44" s="513" t="s">
        <v>99</v>
      </c>
      <c r="X44" s="513"/>
      <c r="Y44" s="513"/>
      <c r="Z44" s="513"/>
      <c r="AA44" s="513"/>
      <c r="AB44" s="513"/>
      <c r="AC44" s="513"/>
      <c r="AD44" s="513"/>
      <c r="AE44" s="337" t="s">
        <v>100</v>
      </c>
      <c r="AF44" s="337"/>
      <c r="AG44" s="337"/>
      <c r="AH44" s="337"/>
      <c r="AI44" s="337"/>
      <c r="AJ44" s="337"/>
      <c r="AK44" s="337"/>
      <c r="AL44" s="337"/>
      <c r="AM44" s="339" t="s">
        <v>101</v>
      </c>
      <c r="AN44" s="339"/>
      <c r="AO44" s="339"/>
      <c r="AP44" s="339"/>
      <c r="AQ44" s="339"/>
      <c r="AR44" s="339"/>
      <c r="AS44" s="339"/>
      <c r="AT44" s="339"/>
    </row>
    <row r="45" spans="1:46" ht="12.75" customHeight="1" x14ac:dyDescent="0.2">
      <c r="A45" s="515" t="s">
        <v>5</v>
      </c>
      <c r="B45" s="516"/>
      <c r="C45" s="517"/>
      <c r="D45" s="510" t="s">
        <v>6</v>
      </c>
      <c r="E45" s="510" t="s">
        <v>7</v>
      </c>
      <c r="F45" s="510" t="s">
        <v>8</v>
      </c>
      <c r="G45" s="510" t="s">
        <v>9</v>
      </c>
      <c r="H45" s="510" t="s">
        <v>10</v>
      </c>
      <c r="I45" s="510" t="s">
        <v>11</v>
      </c>
      <c r="J45" s="510" t="s">
        <v>12</v>
      </c>
      <c r="K45" s="510" t="s">
        <v>13</v>
      </c>
      <c r="L45" s="510" t="s">
        <v>14</v>
      </c>
      <c r="M45" s="521" t="s">
        <v>15</v>
      </c>
      <c r="N45" s="522"/>
      <c r="O45" s="335"/>
      <c r="P45" s="336"/>
      <c r="Q45" s="336"/>
      <c r="R45" s="336"/>
      <c r="S45" s="336"/>
      <c r="T45" s="336"/>
      <c r="U45" s="336"/>
      <c r="V45" s="336"/>
      <c r="W45" s="514"/>
      <c r="X45" s="514"/>
      <c r="Y45" s="514"/>
      <c r="Z45" s="514"/>
      <c r="AA45" s="514"/>
      <c r="AB45" s="514"/>
      <c r="AC45" s="514"/>
      <c r="AD45" s="514"/>
      <c r="AE45" s="338"/>
      <c r="AF45" s="338"/>
      <c r="AG45" s="338"/>
      <c r="AH45" s="338"/>
      <c r="AI45" s="338"/>
      <c r="AJ45" s="338"/>
      <c r="AK45" s="338"/>
      <c r="AL45" s="338"/>
      <c r="AM45" s="340"/>
      <c r="AN45" s="340"/>
      <c r="AO45" s="340"/>
      <c r="AP45" s="340"/>
      <c r="AQ45" s="340"/>
      <c r="AR45" s="340"/>
      <c r="AS45" s="340"/>
      <c r="AT45" s="340"/>
    </row>
    <row r="46" spans="1:46" ht="12.75" customHeight="1" x14ac:dyDescent="0.2">
      <c r="A46" s="510" t="s">
        <v>16</v>
      </c>
      <c r="B46" s="510" t="s">
        <v>17</v>
      </c>
      <c r="C46" s="510" t="s">
        <v>18</v>
      </c>
      <c r="D46" s="511"/>
      <c r="E46" s="518"/>
      <c r="F46" s="518"/>
      <c r="G46" s="518"/>
      <c r="H46" s="518"/>
      <c r="I46" s="520"/>
      <c r="J46" s="520"/>
      <c r="K46" s="520"/>
      <c r="L46" s="520"/>
      <c r="M46" s="523"/>
      <c r="N46" s="524"/>
      <c r="O46" s="341" t="s">
        <v>21</v>
      </c>
      <c r="P46" s="341" t="s">
        <v>22</v>
      </c>
      <c r="Q46" s="341" t="s">
        <v>102</v>
      </c>
      <c r="R46" s="341" t="s">
        <v>103</v>
      </c>
      <c r="S46" s="343" t="s">
        <v>104</v>
      </c>
      <c r="T46" s="344"/>
      <c r="U46" s="347" t="s">
        <v>105</v>
      </c>
      <c r="V46" s="348"/>
      <c r="W46" s="500" t="s">
        <v>21</v>
      </c>
      <c r="X46" s="500" t="s">
        <v>22</v>
      </c>
      <c r="Y46" s="500" t="s">
        <v>102</v>
      </c>
      <c r="Z46" s="500" t="s">
        <v>103</v>
      </c>
      <c r="AA46" s="502" t="s">
        <v>104</v>
      </c>
      <c r="AB46" s="503"/>
      <c r="AC46" s="506" t="s">
        <v>105</v>
      </c>
      <c r="AD46" s="507"/>
      <c r="AE46" s="351" t="s">
        <v>21</v>
      </c>
      <c r="AF46" s="351" t="s">
        <v>22</v>
      </c>
      <c r="AG46" s="351" t="s">
        <v>102</v>
      </c>
      <c r="AH46" s="351" t="s">
        <v>103</v>
      </c>
      <c r="AI46" s="353" t="s">
        <v>104</v>
      </c>
      <c r="AJ46" s="354"/>
      <c r="AK46" s="357" t="s">
        <v>105</v>
      </c>
      <c r="AL46" s="358"/>
      <c r="AM46" s="323" t="s">
        <v>21</v>
      </c>
      <c r="AN46" s="323" t="s">
        <v>22</v>
      </c>
      <c r="AO46" s="323" t="s">
        <v>102</v>
      </c>
      <c r="AP46" s="323" t="s">
        <v>103</v>
      </c>
      <c r="AQ46" s="325" t="s">
        <v>104</v>
      </c>
      <c r="AR46" s="326"/>
      <c r="AS46" s="329" t="s">
        <v>105</v>
      </c>
      <c r="AT46" s="330"/>
    </row>
    <row r="47" spans="1:46" ht="12.75" customHeight="1" x14ac:dyDescent="0.2">
      <c r="A47" s="511"/>
      <c r="B47" s="511"/>
      <c r="C47" s="511"/>
      <c r="D47" s="511"/>
      <c r="E47" s="518"/>
      <c r="F47" s="518"/>
      <c r="G47" s="518"/>
      <c r="H47" s="518"/>
      <c r="I47" s="520"/>
      <c r="J47" s="520"/>
      <c r="K47" s="520"/>
      <c r="L47" s="520"/>
      <c r="M47" s="95" t="s">
        <v>19</v>
      </c>
      <c r="N47" s="96" t="s">
        <v>20</v>
      </c>
      <c r="O47" s="342"/>
      <c r="P47" s="342"/>
      <c r="Q47" s="342"/>
      <c r="R47" s="342"/>
      <c r="S47" s="345"/>
      <c r="T47" s="346"/>
      <c r="U47" s="349"/>
      <c r="V47" s="350"/>
      <c r="W47" s="501"/>
      <c r="X47" s="501"/>
      <c r="Y47" s="501"/>
      <c r="Z47" s="501"/>
      <c r="AA47" s="504"/>
      <c r="AB47" s="505"/>
      <c r="AC47" s="508"/>
      <c r="AD47" s="509"/>
      <c r="AE47" s="352"/>
      <c r="AF47" s="352"/>
      <c r="AG47" s="352"/>
      <c r="AH47" s="352"/>
      <c r="AI47" s="355"/>
      <c r="AJ47" s="356"/>
      <c r="AK47" s="359"/>
      <c r="AL47" s="360"/>
      <c r="AM47" s="324"/>
      <c r="AN47" s="324"/>
      <c r="AO47" s="324"/>
      <c r="AP47" s="324"/>
      <c r="AQ47" s="327"/>
      <c r="AR47" s="328"/>
      <c r="AS47" s="331"/>
      <c r="AT47" s="332"/>
    </row>
    <row r="48" spans="1:46" ht="12.75" customHeight="1" x14ac:dyDescent="0.2">
      <c r="A48" s="512"/>
      <c r="B48" s="512"/>
      <c r="C48" s="512"/>
      <c r="D48" s="512"/>
      <c r="E48" s="519"/>
      <c r="F48" s="519"/>
      <c r="G48" s="519"/>
      <c r="H48" s="518"/>
      <c r="I48" s="520"/>
      <c r="J48" s="520"/>
      <c r="K48" s="520"/>
      <c r="L48" s="520"/>
      <c r="M48" s="97" t="s">
        <v>21</v>
      </c>
      <c r="N48" s="98" t="s">
        <v>22</v>
      </c>
      <c r="O48" s="342"/>
      <c r="P48" s="342"/>
      <c r="Q48" s="342"/>
      <c r="R48" s="342"/>
      <c r="S48" s="35" t="s">
        <v>106</v>
      </c>
      <c r="T48" s="35" t="s">
        <v>107</v>
      </c>
      <c r="U48" s="35" t="s">
        <v>108</v>
      </c>
      <c r="V48" s="35" t="s">
        <v>109</v>
      </c>
      <c r="W48" s="501"/>
      <c r="X48" s="501"/>
      <c r="Y48" s="501"/>
      <c r="Z48" s="501"/>
      <c r="AA48" s="36" t="s">
        <v>106</v>
      </c>
      <c r="AB48" s="36" t="s">
        <v>107</v>
      </c>
      <c r="AC48" s="36" t="s">
        <v>108</v>
      </c>
      <c r="AD48" s="36" t="s">
        <v>109</v>
      </c>
      <c r="AE48" s="352"/>
      <c r="AF48" s="352"/>
      <c r="AG48" s="352"/>
      <c r="AH48" s="352"/>
      <c r="AI48" s="37" t="s">
        <v>106</v>
      </c>
      <c r="AJ48" s="37" t="s">
        <v>107</v>
      </c>
      <c r="AK48" s="37" t="s">
        <v>108</v>
      </c>
      <c r="AL48" s="37" t="s">
        <v>109</v>
      </c>
      <c r="AM48" s="324"/>
      <c r="AN48" s="324"/>
      <c r="AO48" s="324"/>
      <c r="AP48" s="324"/>
      <c r="AQ48" s="38" t="s">
        <v>106</v>
      </c>
      <c r="AR48" s="38" t="s">
        <v>107</v>
      </c>
      <c r="AS48" s="38" t="s">
        <v>108</v>
      </c>
      <c r="AT48" s="38" t="s">
        <v>109</v>
      </c>
    </row>
    <row r="49" spans="1:46" ht="12.75" customHeight="1" x14ac:dyDescent="0.2">
      <c r="A49" s="2"/>
      <c r="B49" s="2"/>
      <c r="C49" s="486" t="s">
        <v>23</v>
      </c>
      <c r="D49" s="2" t="s">
        <v>24</v>
      </c>
      <c r="E49" s="99" t="s">
        <v>25</v>
      </c>
      <c r="F49" s="99" t="s">
        <v>26</v>
      </c>
      <c r="G49" s="100" t="s">
        <v>27</v>
      </c>
      <c r="H49" s="5" t="s">
        <v>28</v>
      </c>
      <c r="I49" s="393" t="s">
        <v>29</v>
      </c>
      <c r="J49" s="394"/>
      <c r="K49" s="394"/>
      <c r="L49" s="394"/>
      <c r="M49" s="394"/>
      <c r="N49" s="395"/>
      <c r="O49" s="445">
        <v>1973785</v>
      </c>
      <c r="P49" s="420">
        <v>1356897.01</v>
      </c>
      <c r="Q49" s="420">
        <v>615641.99</v>
      </c>
      <c r="R49" s="420">
        <v>615641.99</v>
      </c>
      <c r="S49" s="414">
        <f>Q49/O49</f>
        <v>0.311909346762692</v>
      </c>
      <c r="T49" s="414">
        <f>+Q49/P49</f>
        <v>0.45371313037236333</v>
      </c>
      <c r="U49" s="414">
        <f>R49/O49</f>
        <v>0.311909346762692</v>
      </c>
      <c r="V49" s="414">
        <f>R49/P49</f>
        <v>0.45371313037236333</v>
      </c>
      <c r="W49" s="482">
        <v>0</v>
      </c>
      <c r="X49" s="484">
        <v>0</v>
      </c>
      <c r="Y49" s="484">
        <v>0</v>
      </c>
      <c r="Z49" s="484">
        <v>0</v>
      </c>
      <c r="AA49" s="480">
        <v>0</v>
      </c>
      <c r="AB49" s="480">
        <v>0</v>
      </c>
      <c r="AC49" s="480">
        <v>0</v>
      </c>
      <c r="AD49" s="480">
        <v>0</v>
      </c>
      <c r="AE49" s="450">
        <v>2000000</v>
      </c>
      <c r="AF49" s="437">
        <v>2000000</v>
      </c>
      <c r="AG49" s="437">
        <v>0</v>
      </c>
      <c r="AH49" s="437">
        <v>0</v>
      </c>
      <c r="AI49" s="410">
        <v>0</v>
      </c>
      <c r="AJ49" s="410">
        <v>0</v>
      </c>
      <c r="AK49" s="410">
        <v>0</v>
      </c>
      <c r="AL49" s="410">
        <v>0</v>
      </c>
      <c r="AM49" s="412">
        <v>11019182</v>
      </c>
      <c r="AN49" s="408">
        <v>0</v>
      </c>
      <c r="AO49" s="408">
        <v>5907585.0300000003</v>
      </c>
      <c r="AP49" s="408">
        <v>5907585.0300000003</v>
      </c>
      <c r="AQ49" s="391">
        <f>+AO49/AM49</f>
        <v>0.53611829172074665</v>
      </c>
      <c r="AR49" s="391">
        <v>0</v>
      </c>
      <c r="AS49" s="391">
        <f>AP49/AM49</f>
        <v>0.53611829172074665</v>
      </c>
      <c r="AT49" s="391">
        <v>0</v>
      </c>
    </row>
    <row r="50" spans="1:46" ht="12.75" x14ac:dyDescent="0.2">
      <c r="A50" s="2"/>
      <c r="B50" s="2"/>
      <c r="C50" s="496"/>
      <c r="D50" s="2" t="s">
        <v>111</v>
      </c>
      <c r="E50" s="99" t="s">
        <v>112</v>
      </c>
      <c r="F50" s="99" t="s">
        <v>95</v>
      </c>
      <c r="G50" s="100" t="s">
        <v>32</v>
      </c>
      <c r="H50" s="5" t="s">
        <v>33</v>
      </c>
      <c r="I50" s="393" t="s">
        <v>29</v>
      </c>
      <c r="J50" s="394"/>
      <c r="K50" s="394"/>
      <c r="L50" s="394"/>
      <c r="M50" s="394"/>
      <c r="N50" s="395"/>
      <c r="O50" s="446"/>
      <c r="P50" s="448"/>
      <c r="Q50" s="448"/>
      <c r="R50" s="448"/>
      <c r="S50" s="449"/>
      <c r="T50" s="449"/>
      <c r="U50" s="449"/>
      <c r="V50" s="449"/>
      <c r="W50" s="498"/>
      <c r="X50" s="499"/>
      <c r="Y50" s="499"/>
      <c r="Z50" s="499"/>
      <c r="AA50" s="495"/>
      <c r="AB50" s="495"/>
      <c r="AC50" s="495"/>
      <c r="AD50" s="495"/>
      <c r="AE50" s="451"/>
      <c r="AF50" s="438"/>
      <c r="AG50" s="438"/>
      <c r="AH50" s="438"/>
      <c r="AI50" s="434"/>
      <c r="AJ50" s="434"/>
      <c r="AK50" s="434"/>
      <c r="AL50" s="434"/>
      <c r="AM50" s="435"/>
      <c r="AN50" s="436"/>
      <c r="AO50" s="436"/>
      <c r="AP50" s="436"/>
      <c r="AQ50" s="433"/>
      <c r="AR50" s="433"/>
      <c r="AS50" s="433"/>
      <c r="AT50" s="433"/>
    </row>
    <row r="51" spans="1:46" ht="33.75" x14ac:dyDescent="0.2">
      <c r="A51" s="2"/>
      <c r="B51" s="2"/>
      <c r="C51" s="496"/>
      <c r="D51" s="2" t="s">
        <v>113</v>
      </c>
      <c r="E51" s="99" t="s">
        <v>114</v>
      </c>
      <c r="F51" s="99" t="s">
        <v>115</v>
      </c>
      <c r="G51" s="100" t="s">
        <v>27</v>
      </c>
      <c r="H51" s="5" t="s">
        <v>28</v>
      </c>
      <c r="I51" s="101">
        <v>1</v>
      </c>
      <c r="J51" s="101">
        <v>1</v>
      </c>
      <c r="K51" s="101"/>
      <c r="L51" s="101">
        <v>1</v>
      </c>
      <c r="M51" s="101"/>
      <c r="N51" s="101"/>
      <c r="O51" s="446"/>
      <c r="P51" s="448"/>
      <c r="Q51" s="448"/>
      <c r="R51" s="448"/>
      <c r="S51" s="449"/>
      <c r="T51" s="449"/>
      <c r="U51" s="449"/>
      <c r="V51" s="449"/>
      <c r="W51" s="498"/>
      <c r="X51" s="499"/>
      <c r="Y51" s="499"/>
      <c r="Z51" s="499"/>
      <c r="AA51" s="495"/>
      <c r="AB51" s="495"/>
      <c r="AC51" s="495"/>
      <c r="AD51" s="495"/>
      <c r="AE51" s="451"/>
      <c r="AF51" s="438"/>
      <c r="AG51" s="438"/>
      <c r="AH51" s="438"/>
      <c r="AI51" s="434"/>
      <c r="AJ51" s="434"/>
      <c r="AK51" s="434"/>
      <c r="AL51" s="434"/>
      <c r="AM51" s="435"/>
      <c r="AN51" s="436"/>
      <c r="AO51" s="436"/>
      <c r="AP51" s="436"/>
      <c r="AQ51" s="433"/>
      <c r="AR51" s="433"/>
      <c r="AS51" s="433"/>
      <c r="AT51" s="433"/>
    </row>
    <row r="52" spans="1:46" ht="33.75" x14ac:dyDescent="0.2">
      <c r="A52" s="2"/>
      <c r="B52" s="2"/>
      <c r="C52" s="496"/>
      <c r="D52" s="2" t="s">
        <v>116</v>
      </c>
      <c r="E52" s="99" t="s">
        <v>117</v>
      </c>
      <c r="F52" s="99" t="s">
        <v>115</v>
      </c>
      <c r="G52" s="100" t="s">
        <v>27</v>
      </c>
      <c r="H52" s="5" t="s">
        <v>28</v>
      </c>
      <c r="I52" s="101">
        <v>1</v>
      </c>
      <c r="J52" s="101">
        <v>1</v>
      </c>
      <c r="K52" s="101"/>
      <c r="L52" s="101">
        <v>1</v>
      </c>
      <c r="M52" s="101"/>
      <c r="N52" s="101"/>
      <c r="O52" s="446"/>
      <c r="P52" s="448"/>
      <c r="Q52" s="448"/>
      <c r="R52" s="448"/>
      <c r="S52" s="449"/>
      <c r="T52" s="449"/>
      <c r="U52" s="449"/>
      <c r="V52" s="449"/>
      <c r="W52" s="498"/>
      <c r="X52" s="499"/>
      <c r="Y52" s="499"/>
      <c r="Z52" s="499"/>
      <c r="AA52" s="495"/>
      <c r="AB52" s="495"/>
      <c r="AC52" s="495"/>
      <c r="AD52" s="495"/>
      <c r="AE52" s="451"/>
      <c r="AF52" s="438"/>
      <c r="AG52" s="438"/>
      <c r="AH52" s="438"/>
      <c r="AI52" s="434"/>
      <c r="AJ52" s="434"/>
      <c r="AK52" s="434"/>
      <c r="AL52" s="434"/>
      <c r="AM52" s="435"/>
      <c r="AN52" s="436"/>
      <c r="AO52" s="436"/>
      <c r="AP52" s="436"/>
      <c r="AQ52" s="433"/>
      <c r="AR52" s="433"/>
      <c r="AS52" s="433"/>
      <c r="AT52" s="433"/>
    </row>
    <row r="53" spans="1:46" ht="33.75" x14ac:dyDescent="0.2">
      <c r="A53" s="2"/>
      <c r="B53" s="2"/>
      <c r="C53" s="496"/>
      <c r="D53" s="2" t="s">
        <v>118</v>
      </c>
      <c r="E53" s="99" t="s">
        <v>119</v>
      </c>
      <c r="F53" s="99" t="s">
        <v>115</v>
      </c>
      <c r="G53" s="100" t="s">
        <v>27</v>
      </c>
      <c r="H53" s="5" t="s">
        <v>28</v>
      </c>
      <c r="I53" s="101">
        <v>1</v>
      </c>
      <c r="J53" s="101">
        <v>1</v>
      </c>
      <c r="K53" s="101"/>
      <c r="L53" s="101">
        <v>1</v>
      </c>
      <c r="M53" s="101"/>
      <c r="N53" s="101"/>
      <c r="O53" s="446"/>
      <c r="P53" s="448"/>
      <c r="Q53" s="448"/>
      <c r="R53" s="448"/>
      <c r="S53" s="449"/>
      <c r="T53" s="449"/>
      <c r="U53" s="449"/>
      <c r="V53" s="449"/>
      <c r="W53" s="498"/>
      <c r="X53" s="499"/>
      <c r="Y53" s="499"/>
      <c r="Z53" s="499"/>
      <c r="AA53" s="495"/>
      <c r="AB53" s="495"/>
      <c r="AC53" s="495"/>
      <c r="AD53" s="495"/>
      <c r="AE53" s="451"/>
      <c r="AF53" s="438"/>
      <c r="AG53" s="438"/>
      <c r="AH53" s="438"/>
      <c r="AI53" s="434"/>
      <c r="AJ53" s="434"/>
      <c r="AK53" s="434"/>
      <c r="AL53" s="434"/>
      <c r="AM53" s="435"/>
      <c r="AN53" s="436"/>
      <c r="AO53" s="436"/>
      <c r="AP53" s="436"/>
      <c r="AQ53" s="433"/>
      <c r="AR53" s="433"/>
      <c r="AS53" s="433"/>
      <c r="AT53" s="433"/>
    </row>
    <row r="54" spans="1:46" ht="22.5" x14ac:dyDescent="0.2">
      <c r="A54" s="2"/>
      <c r="B54" s="2"/>
      <c r="C54" s="496"/>
      <c r="D54" s="2" t="s">
        <v>120</v>
      </c>
      <c r="E54" s="99" t="s">
        <v>121</v>
      </c>
      <c r="F54" s="99" t="s">
        <v>115</v>
      </c>
      <c r="G54" s="100" t="s">
        <v>27</v>
      </c>
      <c r="H54" s="5" t="s">
        <v>28</v>
      </c>
      <c r="I54" s="101">
        <v>1</v>
      </c>
      <c r="J54" s="101">
        <v>1</v>
      </c>
      <c r="K54" s="101"/>
      <c r="L54" s="101">
        <v>1</v>
      </c>
      <c r="M54" s="101"/>
      <c r="N54" s="101"/>
      <c r="O54" s="446"/>
      <c r="P54" s="448"/>
      <c r="Q54" s="448"/>
      <c r="R54" s="448"/>
      <c r="S54" s="449"/>
      <c r="T54" s="449"/>
      <c r="U54" s="449"/>
      <c r="V54" s="449"/>
      <c r="W54" s="498"/>
      <c r="X54" s="499"/>
      <c r="Y54" s="499"/>
      <c r="Z54" s="499"/>
      <c r="AA54" s="495"/>
      <c r="AB54" s="495"/>
      <c r="AC54" s="495"/>
      <c r="AD54" s="495"/>
      <c r="AE54" s="451"/>
      <c r="AF54" s="438"/>
      <c r="AG54" s="438"/>
      <c r="AH54" s="438"/>
      <c r="AI54" s="434"/>
      <c r="AJ54" s="434"/>
      <c r="AK54" s="434"/>
      <c r="AL54" s="434"/>
      <c r="AM54" s="435"/>
      <c r="AN54" s="436"/>
      <c r="AO54" s="436"/>
      <c r="AP54" s="436"/>
      <c r="AQ54" s="433"/>
      <c r="AR54" s="433"/>
      <c r="AS54" s="433"/>
      <c r="AT54" s="433"/>
    </row>
    <row r="55" spans="1:46" ht="12.75" x14ac:dyDescent="0.2">
      <c r="A55" s="2"/>
      <c r="B55" s="2"/>
      <c r="C55" s="496"/>
      <c r="D55" s="2" t="s">
        <v>122</v>
      </c>
      <c r="E55" s="99" t="s">
        <v>123</v>
      </c>
      <c r="F55" s="99" t="s">
        <v>115</v>
      </c>
      <c r="G55" s="100" t="s">
        <v>27</v>
      </c>
      <c r="H55" s="5" t="s">
        <v>28</v>
      </c>
      <c r="I55" s="101">
        <v>1</v>
      </c>
      <c r="J55" s="101">
        <v>1</v>
      </c>
      <c r="K55" s="101"/>
      <c r="L55" s="101">
        <v>1</v>
      </c>
      <c r="M55" s="101"/>
      <c r="N55" s="101"/>
      <c r="O55" s="446"/>
      <c r="P55" s="448"/>
      <c r="Q55" s="448"/>
      <c r="R55" s="448"/>
      <c r="S55" s="449"/>
      <c r="T55" s="449"/>
      <c r="U55" s="449"/>
      <c r="V55" s="449"/>
      <c r="W55" s="498"/>
      <c r="X55" s="499"/>
      <c r="Y55" s="499"/>
      <c r="Z55" s="499"/>
      <c r="AA55" s="495"/>
      <c r="AB55" s="495"/>
      <c r="AC55" s="495"/>
      <c r="AD55" s="495"/>
      <c r="AE55" s="451"/>
      <c r="AF55" s="438"/>
      <c r="AG55" s="438"/>
      <c r="AH55" s="438"/>
      <c r="AI55" s="434"/>
      <c r="AJ55" s="434"/>
      <c r="AK55" s="434"/>
      <c r="AL55" s="434"/>
      <c r="AM55" s="435"/>
      <c r="AN55" s="436"/>
      <c r="AO55" s="436"/>
      <c r="AP55" s="436"/>
      <c r="AQ55" s="433"/>
      <c r="AR55" s="433"/>
      <c r="AS55" s="433"/>
      <c r="AT55" s="433"/>
    </row>
    <row r="56" spans="1:46" ht="45" x14ac:dyDescent="0.2">
      <c r="A56" s="2"/>
      <c r="B56" s="2"/>
      <c r="C56" s="497"/>
      <c r="D56" s="2" t="s">
        <v>124</v>
      </c>
      <c r="E56" s="99" t="s">
        <v>125</v>
      </c>
      <c r="F56" s="99" t="s">
        <v>115</v>
      </c>
      <c r="G56" s="100" t="s">
        <v>27</v>
      </c>
      <c r="H56" s="5" t="s">
        <v>28</v>
      </c>
      <c r="I56" s="101">
        <v>1</v>
      </c>
      <c r="J56" s="101">
        <v>1</v>
      </c>
      <c r="K56" s="101"/>
      <c r="L56" s="101" t="s">
        <v>126</v>
      </c>
      <c r="M56" s="101"/>
      <c r="N56" s="101"/>
      <c r="O56" s="447"/>
      <c r="P56" s="421"/>
      <c r="Q56" s="421"/>
      <c r="R56" s="421"/>
      <c r="S56" s="415"/>
      <c r="T56" s="415"/>
      <c r="U56" s="415"/>
      <c r="V56" s="415"/>
      <c r="W56" s="483"/>
      <c r="X56" s="485"/>
      <c r="Y56" s="485"/>
      <c r="Z56" s="485"/>
      <c r="AA56" s="481"/>
      <c r="AB56" s="481"/>
      <c r="AC56" s="481"/>
      <c r="AD56" s="481"/>
      <c r="AE56" s="452"/>
      <c r="AF56" s="439"/>
      <c r="AG56" s="439"/>
      <c r="AH56" s="439"/>
      <c r="AI56" s="411"/>
      <c r="AJ56" s="411"/>
      <c r="AK56" s="411"/>
      <c r="AL56" s="411"/>
      <c r="AM56" s="413"/>
      <c r="AN56" s="409"/>
      <c r="AO56" s="409"/>
      <c r="AP56" s="409"/>
      <c r="AQ56" s="392"/>
      <c r="AR56" s="392"/>
      <c r="AS56" s="392"/>
      <c r="AT56" s="392"/>
    </row>
    <row r="57" spans="1:46" ht="27" customHeight="1" x14ac:dyDescent="0.2">
      <c r="A57" s="2"/>
      <c r="B57" s="2"/>
      <c r="C57" s="7" t="s">
        <v>30</v>
      </c>
      <c r="D57" s="7" t="s">
        <v>31</v>
      </c>
      <c r="E57" s="102" t="s">
        <v>25</v>
      </c>
      <c r="F57" s="102" t="s">
        <v>26</v>
      </c>
      <c r="G57" s="103" t="s">
        <v>32</v>
      </c>
      <c r="H57" s="9" t="s">
        <v>33</v>
      </c>
      <c r="I57" s="489" t="s">
        <v>29</v>
      </c>
      <c r="J57" s="490"/>
      <c r="K57" s="490"/>
      <c r="L57" s="490"/>
      <c r="M57" s="490"/>
      <c r="N57" s="491"/>
      <c r="O57" s="39">
        <v>1078296</v>
      </c>
      <c r="P57" s="40">
        <v>987001</v>
      </c>
      <c r="Q57" s="40">
        <v>73184</v>
      </c>
      <c r="R57" s="40">
        <v>73184</v>
      </c>
      <c r="S57" s="41">
        <f>Q57/O57</f>
        <v>6.7870046814603777E-2</v>
      </c>
      <c r="T57" s="41">
        <f>+Q57/P57</f>
        <v>7.4147847874520903E-2</v>
      </c>
      <c r="U57" s="41">
        <f>R57/O57</f>
        <v>6.7870046814603777E-2</v>
      </c>
      <c r="V57" s="41">
        <f>R57/P57</f>
        <v>7.4147847874520903E-2</v>
      </c>
      <c r="W57" s="42">
        <v>0</v>
      </c>
      <c r="X57" s="43">
        <v>0</v>
      </c>
      <c r="Y57" s="43">
        <v>0</v>
      </c>
      <c r="Z57" s="43">
        <v>0</v>
      </c>
      <c r="AA57" s="44">
        <v>0</v>
      </c>
      <c r="AB57" s="44">
        <v>0</v>
      </c>
      <c r="AC57" s="44">
        <v>0</v>
      </c>
      <c r="AD57" s="44">
        <v>0</v>
      </c>
      <c r="AE57" s="45">
        <v>16779553</v>
      </c>
      <c r="AF57" s="46">
        <v>4000000</v>
      </c>
      <c r="AG57" s="46">
        <v>10075647.140000001</v>
      </c>
      <c r="AH57" s="46">
        <v>8502687.1400000006</v>
      </c>
      <c r="AI57" s="47">
        <f>AG57/AE57</f>
        <v>0.60047172531950055</v>
      </c>
      <c r="AJ57" s="47">
        <f t="shared" ref="AJ57:AJ63" si="13">AG57/AF57</f>
        <v>2.5189117850000002</v>
      </c>
      <c r="AK57" s="47">
        <f>AH57/AE57</f>
        <v>0.50672906125687622</v>
      </c>
      <c r="AL57" s="47">
        <f t="shared" ref="AL57:AL63" si="14">AH57/AF57</f>
        <v>2.1256717850000002</v>
      </c>
      <c r="AM57" s="48">
        <v>0</v>
      </c>
      <c r="AN57" s="49">
        <v>0</v>
      </c>
      <c r="AO57" s="49">
        <v>0</v>
      </c>
      <c r="AP57" s="49">
        <v>0</v>
      </c>
      <c r="AQ57" s="50">
        <v>0</v>
      </c>
      <c r="AR57" s="50">
        <v>0</v>
      </c>
      <c r="AS57" s="50">
        <v>0</v>
      </c>
      <c r="AT57" s="50">
        <v>0</v>
      </c>
    </row>
    <row r="58" spans="1:46" ht="33" customHeight="1" x14ac:dyDescent="0.2">
      <c r="A58" s="2"/>
      <c r="B58" s="2"/>
      <c r="C58" s="2" t="s">
        <v>34</v>
      </c>
      <c r="D58" s="2" t="s">
        <v>35</v>
      </c>
      <c r="E58" s="88" t="s">
        <v>25</v>
      </c>
      <c r="F58" s="2" t="s">
        <v>26</v>
      </c>
      <c r="G58" s="68" t="s">
        <v>32</v>
      </c>
      <c r="H58" s="9" t="s">
        <v>33</v>
      </c>
      <c r="I58" s="492" t="s">
        <v>29</v>
      </c>
      <c r="J58" s="493"/>
      <c r="K58" s="493"/>
      <c r="L58" s="493"/>
      <c r="M58" s="493"/>
      <c r="N58" s="494"/>
      <c r="O58" s="39">
        <v>259716</v>
      </c>
      <c r="P58" s="40">
        <v>110590.61</v>
      </c>
      <c r="Q58" s="40">
        <v>149125.39000000001</v>
      </c>
      <c r="R58" s="40">
        <v>149125.39000000001</v>
      </c>
      <c r="S58" s="41">
        <f t="shared" ref="S58:S66" si="15">Q58/O58</f>
        <v>0.57418638050793946</v>
      </c>
      <c r="T58" s="41">
        <f t="shared" ref="T58:T66" si="16">+Q58/P58</f>
        <v>1.3484453155652185</v>
      </c>
      <c r="U58" s="41">
        <f t="shared" ref="U58:U66" si="17">R58/O58</f>
        <v>0.57418638050793946</v>
      </c>
      <c r="V58" s="41">
        <f t="shared" ref="V58:V66" si="18">R58/P58</f>
        <v>1.3484453155652185</v>
      </c>
      <c r="W58" s="42">
        <v>0</v>
      </c>
      <c r="X58" s="43">
        <v>0</v>
      </c>
      <c r="Y58" s="43">
        <v>0</v>
      </c>
      <c r="Z58" s="43">
        <v>0</v>
      </c>
      <c r="AA58" s="44">
        <v>0</v>
      </c>
      <c r="AB58" s="44">
        <v>0</v>
      </c>
      <c r="AC58" s="44">
        <v>0</v>
      </c>
      <c r="AD58" s="44">
        <v>0</v>
      </c>
      <c r="AE58" s="45">
        <v>0</v>
      </c>
      <c r="AF58" s="46">
        <v>0</v>
      </c>
      <c r="AG58" s="46">
        <v>0</v>
      </c>
      <c r="AH58" s="46">
        <v>0</v>
      </c>
      <c r="AI58" s="47">
        <v>0</v>
      </c>
      <c r="AJ58" s="47">
        <v>0</v>
      </c>
      <c r="AK58" s="47">
        <v>0</v>
      </c>
      <c r="AL58" s="47">
        <v>0</v>
      </c>
      <c r="AM58" s="48">
        <v>0</v>
      </c>
      <c r="AN58" s="49">
        <v>0</v>
      </c>
      <c r="AO58" s="49">
        <v>0</v>
      </c>
      <c r="AP58" s="49">
        <v>0</v>
      </c>
      <c r="AQ58" s="50">
        <v>0</v>
      </c>
      <c r="AR58" s="50">
        <v>0</v>
      </c>
      <c r="AS58" s="50">
        <v>0</v>
      </c>
      <c r="AT58" s="50">
        <v>0</v>
      </c>
    </row>
    <row r="59" spans="1:46" ht="32.1" customHeight="1" x14ac:dyDescent="0.2">
      <c r="A59" s="2"/>
      <c r="B59" s="2"/>
      <c r="C59" s="2" t="s">
        <v>36</v>
      </c>
      <c r="D59" s="2" t="s">
        <v>37</v>
      </c>
      <c r="E59" s="88" t="s">
        <v>25</v>
      </c>
      <c r="F59" s="2" t="s">
        <v>26</v>
      </c>
      <c r="G59" s="68" t="s">
        <v>32</v>
      </c>
      <c r="H59" s="12" t="s">
        <v>28</v>
      </c>
      <c r="I59" s="492" t="s">
        <v>38</v>
      </c>
      <c r="J59" s="493"/>
      <c r="K59" s="493"/>
      <c r="L59" s="493"/>
      <c r="M59" s="493"/>
      <c r="N59" s="494"/>
      <c r="O59" s="39">
        <v>375271</v>
      </c>
      <c r="P59" s="40">
        <v>375271</v>
      </c>
      <c r="Q59" s="40">
        <v>0</v>
      </c>
      <c r="R59" s="40">
        <v>0</v>
      </c>
      <c r="S59" s="41">
        <f t="shared" si="15"/>
        <v>0</v>
      </c>
      <c r="T59" s="41">
        <f t="shared" si="16"/>
        <v>0</v>
      </c>
      <c r="U59" s="41">
        <f t="shared" si="17"/>
        <v>0</v>
      </c>
      <c r="V59" s="41">
        <f t="shared" si="18"/>
        <v>0</v>
      </c>
      <c r="W59" s="42">
        <v>0</v>
      </c>
      <c r="X59" s="43">
        <v>0</v>
      </c>
      <c r="Y59" s="43">
        <v>0</v>
      </c>
      <c r="Z59" s="43">
        <v>0</v>
      </c>
      <c r="AA59" s="44">
        <v>0</v>
      </c>
      <c r="AB59" s="44">
        <v>0</v>
      </c>
      <c r="AC59" s="44">
        <v>0</v>
      </c>
      <c r="AD59" s="44">
        <v>0</v>
      </c>
      <c r="AE59" s="45">
        <v>3500328</v>
      </c>
      <c r="AF59" s="46">
        <v>0</v>
      </c>
      <c r="AG59" s="46">
        <v>203934.17</v>
      </c>
      <c r="AH59" s="46">
        <v>203934.17</v>
      </c>
      <c r="AI59" s="47">
        <f>AG59/AE59</f>
        <v>5.8261445784509341E-2</v>
      </c>
      <c r="AJ59" s="47">
        <v>0</v>
      </c>
      <c r="AK59" s="47">
        <f t="shared" ref="AK59:AK67" si="19">AH59/AE59</f>
        <v>5.8261445784509341E-2</v>
      </c>
      <c r="AL59" s="47">
        <v>0</v>
      </c>
      <c r="AM59" s="48">
        <v>0</v>
      </c>
      <c r="AN59" s="49">
        <v>0</v>
      </c>
      <c r="AO59" s="49">
        <v>0</v>
      </c>
      <c r="AP59" s="49">
        <v>0</v>
      </c>
      <c r="AQ59" s="50">
        <v>0</v>
      </c>
      <c r="AR59" s="50">
        <v>0</v>
      </c>
      <c r="AS59" s="50">
        <v>0</v>
      </c>
      <c r="AT59" s="50">
        <v>0</v>
      </c>
    </row>
    <row r="60" spans="1:46" ht="33.75" customHeight="1" x14ac:dyDescent="0.2">
      <c r="A60" s="2"/>
      <c r="B60" s="2"/>
      <c r="C60" s="2" t="s">
        <v>39</v>
      </c>
      <c r="D60" s="2" t="s">
        <v>40</v>
      </c>
      <c r="E60" s="88" t="s">
        <v>25</v>
      </c>
      <c r="F60" s="2" t="s">
        <v>26</v>
      </c>
      <c r="G60" s="68" t="s">
        <v>32</v>
      </c>
      <c r="H60" s="9" t="s">
        <v>28</v>
      </c>
      <c r="I60" s="16">
        <v>137428</v>
      </c>
      <c r="J60" s="16"/>
      <c r="K60" s="10"/>
      <c r="L60" s="16">
        <v>15487</v>
      </c>
      <c r="M60" s="10"/>
      <c r="N60" s="10"/>
      <c r="O60" s="39">
        <v>442882</v>
      </c>
      <c r="P60" s="40">
        <v>442882</v>
      </c>
      <c r="Q60" s="40">
        <v>0</v>
      </c>
      <c r="R60" s="40">
        <v>0</v>
      </c>
      <c r="S60" s="41">
        <f t="shared" si="15"/>
        <v>0</v>
      </c>
      <c r="T60" s="41">
        <f t="shared" si="16"/>
        <v>0</v>
      </c>
      <c r="U60" s="41">
        <f t="shared" si="17"/>
        <v>0</v>
      </c>
      <c r="V60" s="41">
        <f t="shared" si="18"/>
        <v>0</v>
      </c>
      <c r="W60" s="42">
        <v>0</v>
      </c>
      <c r="X60" s="43">
        <v>0</v>
      </c>
      <c r="Y60" s="43">
        <v>0</v>
      </c>
      <c r="Z60" s="43">
        <v>0</v>
      </c>
      <c r="AA60" s="44">
        <v>0</v>
      </c>
      <c r="AB60" s="44">
        <v>0</v>
      </c>
      <c r="AC60" s="44">
        <v>0</v>
      </c>
      <c r="AD60" s="44">
        <v>0</v>
      </c>
      <c r="AE60" s="45">
        <v>0</v>
      </c>
      <c r="AF60" s="46">
        <v>1959995</v>
      </c>
      <c r="AG60" s="46">
        <v>893464</v>
      </c>
      <c r="AH60" s="46">
        <v>0</v>
      </c>
      <c r="AI60" s="47">
        <v>0</v>
      </c>
      <c r="AJ60" s="47">
        <f t="shared" si="13"/>
        <v>0.45585014247485323</v>
      </c>
      <c r="AK60" s="47">
        <v>0</v>
      </c>
      <c r="AL60" s="47">
        <f t="shared" si="14"/>
        <v>0</v>
      </c>
      <c r="AM60" s="48">
        <v>0</v>
      </c>
      <c r="AN60" s="49">
        <v>0</v>
      </c>
      <c r="AO60" s="49">
        <v>0</v>
      </c>
      <c r="AP60" s="49">
        <v>0</v>
      </c>
      <c r="AQ60" s="50">
        <v>0</v>
      </c>
      <c r="AR60" s="50">
        <v>0</v>
      </c>
      <c r="AS60" s="50">
        <v>0</v>
      </c>
      <c r="AT60" s="50">
        <v>0</v>
      </c>
    </row>
    <row r="61" spans="1:46" ht="12.75" x14ac:dyDescent="0.2">
      <c r="A61" s="2"/>
      <c r="B61" s="2"/>
      <c r="C61" s="7" t="s">
        <v>41</v>
      </c>
      <c r="D61" s="7" t="s">
        <v>42</v>
      </c>
      <c r="E61" s="89" t="s">
        <v>25</v>
      </c>
      <c r="F61" s="7" t="s">
        <v>26</v>
      </c>
      <c r="G61" s="69" t="s">
        <v>32</v>
      </c>
      <c r="H61" s="9" t="s">
        <v>33</v>
      </c>
      <c r="I61" s="430" t="s">
        <v>29</v>
      </c>
      <c r="J61" s="431"/>
      <c r="K61" s="431"/>
      <c r="L61" s="431"/>
      <c r="M61" s="431"/>
      <c r="N61" s="432"/>
      <c r="O61" s="39">
        <v>497822</v>
      </c>
      <c r="P61" s="40">
        <v>460294</v>
      </c>
      <c r="Q61" s="40">
        <v>33988</v>
      </c>
      <c r="R61" s="40">
        <v>33988</v>
      </c>
      <c r="S61" s="41">
        <f t="shared" si="15"/>
        <v>6.8273398925720444E-2</v>
      </c>
      <c r="T61" s="41">
        <f t="shared" si="16"/>
        <v>7.3839763281728629E-2</v>
      </c>
      <c r="U61" s="41">
        <f t="shared" si="17"/>
        <v>6.8273398925720444E-2</v>
      </c>
      <c r="V61" s="41">
        <f t="shared" si="18"/>
        <v>7.3839763281728629E-2</v>
      </c>
      <c r="W61" s="42">
        <v>0</v>
      </c>
      <c r="X61" s="43">
        <v>0</v>
      </c>
      <c r="Y61" s="43">
        <v>0</v>
      </c>
      <c r="Z61" s="43">
        <v>0</v>
      </c>
      <c r="AA61" s="44">
        <v>0</v>
      </c>
      <c r="AB61" s="44">
        <v>0</v>
      </c>
      <c r="AC61" s="44">
        <v>0</v>
      </c>
      <c r="AD61" s="44">
        <v>0</v>
      </c>
      <c r="AE61" s="45">
        <v>10805514</v>
      </c>
      <c r="AF61" s="46">
        <v>0</v>
      </c>
      <c r="AG61" s="46">
        <v>93264</v>
      </c>
      <c r="AH61" s="46">
        <v>93264</v>
      </c>
      <c r="AI61" s="47">
        <v>0</v>
      </c>
      <c r="AJ61" s="47">
        <v>0</v>
      </c>
      <c r="AK61" s="47">
        <v>0</v>
      </c>
      <c r="AL61" s="47">
        <v>0</v>
      </c>
      <c r="AM61" s="48">
        <v>0</v>
      </c>
      <c r="AN61" s="49">
        <v>0</v>
      </c>
      <c r="AO61" s="49">
        <v>0</v>
      </c>
      <c r="AP61" s="49">
        <v>0</v>
      </c>
      <c r="AQ61" s="50">
        <v>0</v>
      </c>
      <c r="AR61" s="50">
        <v>0</v>
      </c>
      <c r="AS61" s="50">
        <v>0</v>
      </c>
      <c r="AT61" s="50">
        <v>0</v>
      </c>
    </row>
    <row r="62" spans="1:46" ht="12.75" x14ac:dyDescent="0.2">
      <c r="A62" s="2"/>
      <c r="B62" s="2"/>
      <c r="C62" s="7" t="s">
        <v>43</v>
      </c>
      <c r="D62" s="7" t="s">
        <v>44</v>
      </c>
      <c r="E62" s="89" t="s">
        <v>25</v>
      </c>
      <c r="F62" s="7" t="s">
        <v>26</v>
      </c>
      <c r="G62" s="69" t="s">
        <v>32</v>
      </c>
      <c r="H62" s="66" t="s">
        <v>45</v>
      </c>
      <c r="I62" s="430" t="s">
        <v>29</v>
      </c>
      <c r="J62" s="431"/>
      <c r="K62" s="431"/>
      <c r="L62" s="431"/>
      <c r="M62" s="431"/>
      <c r="N62" s="432"/>
      <c r="O62" s="39">
        <v>210352</v>
      </c>
      <c r="P62" s="40">
        <v>210352</v>
      </c>
      <c r="Q62" s="40">
        <v>0</v>
      </c>
      <c r="R62" s="40">
        <v>0</v>
      </c>
      <c r="S62" s="41">
        <f t="shared" si="15"/>
        <v>0</v>
      </c>
      <c r="T62" s="41">
        <f t="shared" si="16"/>
        <v>0</v>
      </c>
      <c r="U62" s="41">
        <f t="shared" si="17"/>
        <v>0</v>
      </c>
      <c r="V62" s="41">
        <f t="shared" si="18"/>
        <v>0</v>
      </c>
      <c r="W62" s="42">
        <v>0</v>
      </c>
      <c r="X62" s="43">
        <v>0</v>
      </c>
      <c r="Y62" s="43">
        <v>0</v>
      </c>
      <c r="Z62" s="43">
        <v>0</v>
      </c>
      <c r="AA62" s="44">
        <v>0</v>
      </c>
      <c r="AB62" s="44">
        <v>0</v>
      </c>
      <c r="AC62" s="44">
        <v>0</v>
      </c>
      <c r="AD62" s="44">
        <v>0</v>
      </c>
      <c r="AE62" s="45">
        <v>500000</v>
      </c>
      <c r="AF62" s="46">
        <v>200000</v>
      </c>
      <c r="AG62" s="46">
        <v>0</v>
      </c>
      <c r="AH62" s="46">
        <v>0</v>
      </c>
      <c r="AI62" s="47">
        <v>0</v>
      </c>
      <c r="AJ62" s="47">
        <v>0</v>
      </c>
      <c r="AK62" s="47">
        <v>0</v>
      </c>
      <c r="AL62" s="47">
        <v>0</v>
      </c>
      <c r="AM62" s="48">
        <v>0</v>
      </c>
      <c r="AN62" s="49">
        <v>0</v>
      </c>
      <c r="AO62" s="49">
        <v>0</v>
      </c>
      <c r="AP62" s="49">
        <v>0</v>
      </c>
      <c r="AQ62" s="50">
        <v>0</v>
      </c>
      <c r="AR62" s="50">
        <v>0</v>
      </c>
      <c r="AS62" s="50">
        <v>0</v>
      </c>
      <c r="AT62" s="50">
        <v>0</v>
      </c>
    </row>
    <row r="63" spans="1:46" ht="34.5" customHeight="1" x14ac:dyDescent="0.2">
      <c r="A63" s="2"/>
      <c r="B63" s="2"/>
      <c r="C63" s="7" t="s">
        <v>46</v>
      </c>
      <c r="D63" s="7" t="s">
        <v>47</v>
      </c>
      <c r="E63" s="89" t="s">
        <v>25</v>
      </c>
      <c r="F63" s="7" t="s">
        <v>26</v>
      </c>
      <c r="G63" s="69" t="s">
        <v>32</v>
      </c>
      <c r="H63" s="9" t="s">
        <v>33</v>
      </c>
      <c r="I63" s="20" t="s">
        <v>48</v>
      </c>
      <c r="J63" s="20"/>
      <c r="K63" s="20"/>
      <c r="L63" s="10" t="s">
        <v>127</v>
      </c>
      <c r="M63" s="10" t="s">
        <v>128</v>
      </c>
      <c r="N63" s="25"/>
      <c r="O63" s="39">
        <v>34014</v>
      </c>
      <c r="P63" s="40">
        <v>2421</v>
      </c>
      <c r="Q63" s="40">
        <v>26193</v>
      </c>
      <c r="R63" s="40">
        <v>26193</v>
      </c>
      <c r="S63" s="41">
        <f t="shared" si="15"/>
        <v>0.77006526724290003</v>
      </c>
      <c r="T63" s="41">
        <f t="shared" si="16"/>
        <v>10.819083023543991</v>
      </c>
      <c r="U63" s="41">
        <f t="shared" si="17"/>
        <v>0.77006526724290003</v>
      </c>
      <c r="V63" s="41">
        <f t="shared" si="18"/>
        <v>10.819083023543991</v>
      </c>
      <c r="W63" s="42">
        <v>0</v>
      </c>
      <c r="X63" s="43">
        <v>0</v>
      </c>
      <c r="Y63" s="43">
        <v>0</v>
      </c>
      <c r="Z63" s="43">
        <v>0</v>
      </c>
      <c r="AA63" s="44">
        <v>0</v>
      </c>
      <c r="AB63" s="44">
        <v>0</v>
      </c>
      <c r="AC63" s="44">
        <v>0</v>
      </c>
      <c r="AD63" s="44">
        <v>0</v>
      </c>
      <c r="AE63" s="45">
        <v>1330055</v>
      </c>
      <c r="AF63" s="46">
        <v>619799</v>
      </c>
      <c r="AG63" s="46">
        <v>226817.91</v>
      </c>
      <c r="AH63" s="46">
        <v>226817.91</v>
      </c>
      <c r="AI63" s="47">
        <v>0</v>
      </c>
      <c r="AJ63" s="47">
        <f t="shared" si="13"/>
        <v>0.36595397862855539</v>
      </c>
      <c r="AK63" s="47">
        <v>0</v>
      </c>
      <c r="AL63" s="47">
        <f t="shared" si="14"/>
        <v>0.36595397862855539</v>
      </c>
      <c r="AM63" s="48">
        <v>0</v>
      </c>
      <c r="AN63" s="49">
        <v>0</v>
      </c>
      <c r="AO63" s="49">
        <v>0</v>
      </c>
      <c r="AP63" s="49">
        <v>0</v>
      </c>
      <c r="AQ63" s="50">
        <v>0</v>
      </c>
      <c r="AR63" s="50">
        <v>0</v>
      </c>
      <c r="AS63" s="50">
        <v>0</v>
      </c>
      <c r="AT63" s="50">
        <v>0</v>
      </c>
    </row>
    <row r="64" spans="1:46" ht="31.5" customHeight="1" x14ac:dyDescent="0.2">
      <c r="A64" s="2"/>
      <c r="B64" s="2"/>
      <c r="C64" s="2" t="s">
        <v>51</v>
      </c>
      <c r="D64" s="2" t="s">
        <v>52</v>
      </c>
      <c r="E64" s="88" t="s">
        <v>25</v>
      </c>
      <c r="F64" s="2" t="s">
        <v>26</v>
      </c>
      <c r="G64" s="68" t="s">
        <v>32</v>
      </c>
      <c r="H64" s="13" t="s">
        <v>28</v>
      </c>
      <c r="I64" s="18">
        <v>0.22</v>
      </c>
      <c r="J64" s="18">
        <v>0.39</v>
      </c>
      <c r="K64" s="18"/>
      <c r="L64" s="31">
        <v>1</v>
      </c>
      <c r="M64" s="32">
        <v>1</v>
      </c>
      <c r="N64" s="23"/>
      <c r="O64" s="39">
        <v>71265</v>
      </c>
      <c r="P64" s="40">
        <v>70725</v>
      </c>
      <c r="Q64" s="40">
        <v>540</v>
      </c>
      <c r="R64" s="40">
        <v>540</v>
      </c>
      <c r="S64" s="41">
        <f t="shared" si="15"/>
        <v>7.5773521363923383E-3</v>
      </c>
      <c r="T64" s="41">
        <f t="shared" si="16"/>
        <v>7.6352067868504774E-3</v>
      </c>
      <c r="U64" s="41">
        <f t="shared" si="17"/>
        <v>7.5773521363923383E-3</v>
      </c>
      <c r="V64" s="41">
        <f t="shared" si="18"/>
        <v>7.6352067868504774E-3</v>
      </c>
      <c r="W64" s="42">
        <v>0</v>
      </c>
      <c r="X64" s="43">
        <v>0</v>
      </c>
      <c r="Y64" s="43">
        <v>0</v>
      </c>
      <c r="Z64" s="43">
        <v>0</v>
      </c>
      <c r="AA64" s="44">
        <v>0</v>
      </c>
      <c r="AB64" s="44">
        <v>0</v>
      </c>
      <c r="AC64" s="44">
        <v>0</v>
      </c>
      <c r="AD64" s="44">
        <v>0</v>
      </c>
      <c r="AE64" s="45">
        <v>0</v>
      </c>
      <c r="AF64" s="46">
        <v>0</v>
      </c>
      <c r="AG64" s="46">
        <v>0</v>
      </c>
      <c r="AH64" s="46">
        <v>0</v>
      </c>
      <c r="AI64" s="47">
        <v>0</v>
      </c>
      <c r="AJ64" s="47">
        <v>0</v>
      </c>
      <c r="AK64" s="47">
        <v>0</v>
      </c>
      <c r="AL64" s="47">
        <v>0</v>
      </c>
      <c r="AM64" s="48">
        <v>0</v>
      </c>
      <c r="AN64" s="49">
        <v>0</v>
      </c>
      <c r="AO64" s="49">
        <v>0</v>
      </c>
      <c r="AP64" s="49">
        <v>0</v>
      </c>
      <c r="AQ64" s="50">
        <v>0</v>
      </c>
      <c r="AR64" s="50">
        <v>0</v>
      </c>
      <c r="AS64" s="50">
        <v>0</v>
      </c>
      <c r="AT64" s="50">
        <v>0</v>
      </c>
    </row>
    <row r="65" spans="1:46" ht="12.75" x14ac:dyDescent="0.2">
      <c r="A65" s="2"/>
      <c r="B65" s="2"/>
      <c r="C65" s="28" t="s">
        <v>53</v>
      </c>
      <c r="D65" s="28" t="s">
        <v>54</v>
      </c>
      <c r="E65" s="90" t="s">
        <v>25</v>
      </c>
      <c r="F65" s="28" t="s">
        <v>26</v>
      </c>
      <c r="G65" s="70" t="s">
        <v>27</v>
      </c>
      <c r="H65" s="9" t="s">
        <v>28</v>
      </c>
      <c r="I65" s="16">
        <v>90</v>
      </c>
      <c r="J65" s="16"/>
      <c r="K65" s="10"/>
      <c r="L65" s="20">
        <v>0.03</v>
      </c>
      <c r="M65" s="22"/>
      <c r="N65" s="22"/>
      <c r="O65" s="39">
        <v>385461</v>
      </c>
      <c r="P65" s="40">
        <v>385461</v>
      </c>
      <c r="Q65" s="40">
        <v>0</v>
      </c>
      <c r="R65" s="40">
        <v>0</v>
      </c>
      <c r="S65" s="41">
        <f t="shared" si="15"/>
        <v>0</v>
      </c>
      <c r="T65" s="41">
        <f t="shared" si="16"/>
        <v>0</v>
      </c>
      <c r="U65" s="41">
        <f t="shared" si="17"/>
        <v>0</v>
      </c>
      <c r="V65" s="41">
        <f t="shared" si="18"/>
        <v>0</v>
      </c>
      <c r="W65" s="42">
        <v>0</v>
      </c>
      <c r="X65" s="43">
        <v>0</v>
      </c>
      <c r="Y65" s="43">
        <v>0</v>
      </c>
      <c r="Z65" s="43">
        <v>0</v>
      </c>
      <c r="AA65" s="44">
        <v>0</v>
      </c>
      <c r="AB65" s="44">
        <v>0</v>
      </c>
      <c r="AC65" s="44">
        <v>0</v>
      </c>
      <c r="AD65" s="44">
        <v>0</v>
      </c>
      <c r="AE65" s="45">
        <v>5000000</v>
      </c>
      <c r="AF65" s="46">
        <v>5000000</v>
      </c>
      <c r="AG65" s="46">
        <v>0</v>
      </c>
      <c r="AH65" s="46">
        <v>0</v>
      </c>
      <c r="AI65" s="47">
        <v>0</v>
      </c>
      <c r="AJ65" s="47">
        <f>+AG65/AF65</f>
        <v>0</v>
      </c>
      <c r="AK65" s="47">
        <v>0</v>
      </c>
      <c r="AL65" s="47">
        <v>0</v>
      </c>
      <c r="AM65" s="48">
        <v>1640000</v>
      </c>
      <c r="AN65" s="49">
        <v>0</v>
      </c>
      <c r="AO65" s="49">
        <v>0</v>
      </c>
      <c r="AP65" s="49">
        <v>0</v>
      </c>
      <c r="AQ65" s="50">
        <f t="shared" ref="AQ65" si="20">+AO65/AM65</f>
        <v>0</v>
      </c>
      <c r="AR65" s="50">
        <v>0</v>
      </c>
      <c r="AS65" s="50">
        <v>0</v>
      </c>
      <c r="AT65" s="50">
        <v>0</v>
      </c>
    </row>
    <row r="66" spans="1:46" ht="19.5" customHeight="1" x14ac:dyDescent="0.2">
      <c r="A66" s="2"/>
      <c r="B66" s="2"/>
      <c r="C66" s="7" t="s">
        <v>55</v>
      </c>
      <c r="D66" s="7" t="s">
        <v>56</v>
      </c>
      <c r="E66" s="89" t="s">
        <v>25</v>
      </c>
      <c r="F66" s="7" t="s">
        <v>26</v>
      </c>
      <c r="G66" s="69" t="s">
        <v>32</v>
      </c>
      <c r="H66" s="9" t="s">
        <v>45</v>
      </c>
      <c r="I66" s="20">
        <v>0.9</v>
      </c>
      <c r="J66" s="20">
        <v>0.93</v>
      </c>
      <c r="K66" s="10">
        <v>0</v>
      </c>
      <c r="L66" s="104">
        <v>0.93</v>
      </c>
      <c r="M66" s="104">
        <v>0.93</v>
      </c>
      <c r="N66" s="25"/>
      <c r="O66" s="39">
        <v>188656</v>
      </c>
      <c r="P66" s="40">
        <v>188656</v>
      </c>
      <c r="Q66" s="40">
        <v>0</v>
      </c>
      <c r="R66" s="40">
        <v>0</v>
      </c>
      <c r="S66" s="41">
        <f t="shared" si="15"/>
        <v>0</v>
      </c>
      <c r="T66" s="41">
        <f t="shared" si="16"/>
        <v>0</v>
      </c>
      <c r="U66" s="41">
        <f t="shared" si="17"/>
        <v>0</v>
      </c>
      <c r="V66" s="41">
        <f t="shared" si="18"/>
        <v>0</v>
      </c>
      <c r="W66" s="42">
        <v>0</v>
      </c>
      <c r="X66" s="43">
        <v>0</v>
      </c>
      <c r="Y66" s="43">
        <v>0</v>
      </c>
      <c r="Z66" s="43">
        <v>0</v>
      </c>
      <c r="AA66" s="44">
        <v>0</v>
      </c>
      <c r="AB66" s="44">
        <v>0</v>
      </c>
      <c r="AC66" s="44">
        <v>0</v>
      </c>
      <c r="AD66" s="44">
        <v>0</v>
      </c>
      <c r="AE66" s="45">
        <v>2000000</v>
      </c>
      <c r="AF66" s="46">
        <v>1500000</v>
      </c>
      <c r="AG66" s="46">
        <v>0</v>
      </c>
      <c r="AH66" s="46">
        <v>0</v>
      </c>
      <c r="AI66" s="47">
        <v>0</v>
      </c>
      <c r="AJ66" s="47">
        <v>0</v>
      </c>
      <c r="AK66" s="47">
        <v>0</v>
      </c>
      <c r="AL66" s="47">
        <v>0</v>
      </c>
      <c r="AM66" s="48">
        <v>0</v>
      </c>
      <c r="AN66" s="49">
        <v>0</v>
      </c>
      <c r="AO66" s="49">
        <v>0</v>
      </c>
      <c r="AP66" s="49">
        <v>0</v>
      </c>
      <c r="AQ66" s="50">
        <v>0</v>
      </c>
      <c r="AR66" s="50">
        <v>0</v>
      </c>
      <c r="AS66" s="50">
        <v>0</v>
      </c>
      <c r="AT66" s="50">
        <v>0</v>
      </c>
    </row>
    <row r="67" spans="1:46" ht="26.25" customHeight="1" x14ac:dyDescent="0.2">
      <c r="A67" s="2"/>
      <c r="B67" s="2"/>
      <c r="C67" s="2" t="s">
        <v>57</v>
      </c>
      <c r="D67" s="2" t="s">
        <v>58</v>
      </c>
      <c r="E67" s="88" t="s">
        <v>25</v>
      </c>
      <c r="F67" s="2" t="s">
        <v>26</v>
      </c>
      <c r="G67" s="68" t="s">
        <v>32</v>
      </c>
      <c r="H67" s="13" t="s">
        <v>28</v>
      </c>
      <c r="I67" s="20" t="s">
        <v>59</v>
      </c>
      <c r="J67" s="19"/>
      <c r="K67" s="19"/>
      <c r="L67" s="19">
        <v>0.22739999999999999</v>
      </c>
      <c r="M67" s="19">
        <v>0.22739999999999999</v>
      </c>
      <c r="N67" s="19"/>
      <c r="O67" s="39">
        <v>0</v>
      </c>
      <c r="P67" s="40">
        <v>0</v>
      </c>
      <c r="Q67" s="40">
        <v>0</v>
      </c>
      <c r="R67" s="40">
        <v>0</v>
      </c>
      <c r="S67" s="41">
        <v>0</v>
      </c>
      <c r="T67" s="41">
        <v>0</v>
      </c>
      <c r="U67" s="41">
        <v>0</v>
      </c>
      <c r="V67" s="41">
        <v>0</v>
      </c>
      <c r="W67" s="42">
        <v>0</v>
      </c>
      <c r="X67" s="43">
        <v>0</v>
      </c>
      <c r="Y67" s="43">
        <v>0</v>
      </c>
      <c r="Z67" s="43">
        <v>0</v>
      </c>
      <c r="AA67" s="44">
        <v>0</v>
      </c>
      <c r="AB67" s="44">
        <v>0</v>
      </c>
      <c r="AC67" s="44">
        <v>0</v>
      </c>
      <c r="AD67" s="44">
        <v>0</v>
      </c>
      <c r="AE67" s="45">
        <v>168541</v>
      </c>
      <c r="AF67" s="46">
        <v>0</v>
      </c>
      <c r="AG67" s="46">
        <v>88443.3</v>
      </c>
      <c r="AH67" s="46">
        <v>88443.3</v>
      </c>
      <c r="AI67" s="47">
        <f>AG67/AE67</f>
        <v>0.5247583674002172</v>
      </c>
      <c r="AJ67" s="47">
        <v>0</v>
      </c>
      <c r="AK67" s="47">
        <f t="shared" si="19"/>
        <v>0.5247583674002172</v>
      </c>
      <c r="AL67" s="47">
        <v>0</v>
      </c>
      <c r="AM67" s="48">
        <v>0</v>
      </c>
      <c r="AN67" s="49">
        <v>0</v>
      </c>
      <c r="AO67" s="49">
        <v>0</v>
      </c>
      <c r="AP67" s="49">
        <v>0</v>
      </c>
      <c r="AQ67" s="50">
        <v>0</v>
      </c>
      <c r="AR67" s="50">
        <v>0</v>
      </c>
      <c r="AS67" s="50">
        <v>0</v>
      </c>
      <c r="AT67" s="50">
        <v>0</v>
      </c>
    </row>
    <row r="68" spans="1:46" ht="39.75" customHeight="1" x14ac:dyDescent="0.2">
      <c r="A68" s="486"/>
      <c r="B68" s="486"/>
      <c r="C68" s="487" t="s">
        <v>60</v>
      </c>
      <c r="D68" s="7" t="s">
        <v>61</v>
      </c>
      <c r="E68" s="89" t="s">
        <v>25</v>
      </c>
      <c r="F68" s="7" t="s">
        <v>26</v>
      </c>
      <c r="G68" s="69" t="s">
        <v>32</v>
      </c>
      <c r="H68" s="10" t="s">
        <v>62</v>
      </c>
      <c r="I68" s="10">
        <v>6</v>
      </c>
      <c r="J68" s="20">
        <v>0.25</v>
      </c>
      <c r="K68" s="10"/>
      <c r="L68" s="20">
        <v>0.25</v>
      </c>
      <c r="M68" s="20">
        <v>0.25</v>
      </c>
      <c r="N68" s="25"/>
      <c r="O68" s="428">
        <v>505680</v>
      </c>
      <c r="P68" s="420">
        <v>379136</v>
      </c>
      <c r="Q68" s="420">
        <v>126544</v>
      </c>
      <c r="R68" s="420">
        <v>126544</v>
      </c>
      <c r="S68" s="414">
        <f>Q68/O68</f>
        <v>0.25024521436481567</v>
      </c>
      <c r="T68" s="422">
        <f>Q68/P68</f>
        <v>0.33376941255908171</v>
      </c>
      <c r="U68" s="414">
        <f>R68/P68</f>
        <v>0.33376941255908171</v>
      </c>
      <c r="V68" s="414">
        <f>R68/P68</f>
        <v>0.33376941255908171</v>
      </c>
      <c r="W68" s="482">
        <v>0</v>
      </c>
      <c r="X68" s="484">
        <v>0</v>
      </c>
      <c r="Y68" s="484">
        <v>0</v>
      </c>
      <c r="Z68" s="484">
        <v>0</v>
      </c>
      <c r="AA68" s="480">
        <v>0</v>
      </c>
      <c r="AB68" s="44">
        <v>0</v>
      </c>
      <c r="AC68" s="480">
        <v>0</v>
      </c>
      <c r="AD68" s="44">
        <v>0</v>
      </c>
      <c r="AE68" s="450">
        <v>8980000</v>
      </c>
      <c r="AF68" s="437">
        <v>0</v>
      </c>
      <c r="AG68" s="437">
        <v>12064</v>
      </c>
      <c r="AH68" s="437">
        <v>0</v>
      </c>
      <c r="AI68" s="410">
        <f>AG68/AE68</f>
        <v>1.3434298440979956E-3</v>
      </c>
      <c r="AJ68" s="410">
        <v>0</v>
      </c>
      <c r="AK68" s="410">
        <f>AH68/AE68</f>
        <v>0</v>
      </c>
      <c r="AL68" s="410">
        <v>0</v>
      </c>
      <c r="AM68" s="412">
        <v>0</v>
      </c>
      <c r="AN68" s="408">
        <v>0</v>
      </c>
      <c r="AO68" s="408">
        <v>0</v>
      </c>
      <c r="AP68" s="408">
        <v>0</v>
      </c>
      <c r="AQ68" s="391">
        <v>0</v>
      </c>
      <c r="AR68" s="391">
        <v>0</v>
      </c>
      <c r="AS68" s="391">
        <v>0</v>
      </c>
      <c r="AT68" s="391">
        <v>0</v>
      </c>
    </row>
    <row r="69" spans="1:46" ht="39" customHeight="1" x14ac:dyDescent="0.2">
      <c r="A69" s="458"/>
      <c r="B69" s="458"/>
      <c r="C69" s="488"/>
      <c r="D69" s="7" t="s">
        <v>63</v>
      </c>
      <c r="E69" s="89" t="s">
        <v>25</v>
      </c>
      <c r="F69" s="7" t="s">
        <v>26</v>
      </c>
      <c r="G69" s="69" t="s">
        <v>32</v>
      </c>
      <c r="H69" s="10" t="s">
        <v>64</v>
      </c>
      <c r="I69" s="105">
        <v>202440</v>
      </c>
      <c r="J69" s="105">
        <v>202440</v>
      </c>
      <c r="K69" s="105">
        <v>202440</v>
      </c>
      <c r="L69" s="105">
        <v>48662</v>
      </c>
      <c r="M69" s="106">
        <v>0.24</v>
      </c>
      <c r="N69" s="25"/>
      <c r="O69" s="429"/>
      <c r="P69" s="421"/>
      <c r="Q69" s="421"/>
      <c r="R69" s="421"/>
      <c r="S69" s="415"/>
      <c r="T69" s="423"/>
      <c r="U69" s="415"/>
      <c r="V69" s="415"/>
      <c r="W69" s="483"/>
      <c r="X69" s="485"/>
      <c r="Y69" s="485"/>
      <c r="Z69" s="485"/>
      <c r="AA69" s="481"/>
      <c r="AB69" s="44">
        <v>0</v>
      </c>
      <c r="AC69" s="481"/>
      <c r="AD69" s="44">
        <v>0</v>
      </c>
      <c r="AE69" s="452"/>
      <c r="AF69" s="439"/>
      <c r="AG69" s="439"/>
      <c r="AH69" s="439"/>
      <c r="AI69" s="411"/>
      <c r="AJ69" s="411"/>
      <c r="AK69" s="411"/>
      <c r="AL69" s="411"/>
      <c r="AM69" s="413"/>
      <c r="AN69" s="409"/>
      <c r="AO69" s="409"/>
      <c r="AP69" s="409"/>
      <c r="AQ69" s="392"/>
      <c r="AR69" s="392"/>
      <c r="AS69" s="392"/>
      <c r="AT69" s="392"/>
    </row>
    <row r="70" spans="1:46" ht="33.75" x14ac:dyDescent="0.2">
      <c r="A70" s="2"/>
      <c r="B70" s="2"/>
      <c r="C70" s="2" t="s">
        <v>65</v>
      </c>
      <c r="D70" s="2" t="s">
        <v>66</v>
      </c>
      <c r="E70" s="88" t="s">
        <v>25</v>
      </c>
      <c r="F70" s="2" t="s">
        <v>26</v>
      </c>
      <c r="G70" s="68" t="s">
        <v>32</v>
      </c>
      <c r="H70" s="9" t="s">
        <v>28</v>
      </c>
      <c r="I70" s="19">
        <v>1</v>
      </c>
      <c r="J70" s="20" t="s">
        <v>129</v>
      </c>
      <c r="K70" s="20" t="s">
        <v>130</v>
      </c>
      <c r="L70" s="19" t="s">
        <v>131</v>
      </c>
      <c r="M70" s="19">
        <v>0.4254</v>
      </c>
      <c r="N70" s="25"/>
      <c r="O70" s="51">
        <v>278494</v>
      </c>
      <c r="P70" s="52">
        <v>278494</v>
      </c>
      <c r="Q70" s="52">
        <v>0</v>
      </c>
      <c r="R70" s="52">
        <v>0</v>
      </c>
      <c r="S70" s="41">
        <f t="shared" ref="S70:U83" si="21">Q70/O70</f>
        <v>0</v>
      </c>
      <c r="T70" s="41">
        <f t="shared" si="21"/>
        <v>0</v>
      </c>
      <c r="U70" s="41">
        <v>0</v>
      </c>
      <c r="V70" s="53">
        <f t="shared" ref="V70:V83" si="22">+R70/P70</f>
        <v>0</v>
      </c>
      <c r="W70" s="55">
        <v>0</v>
      </c>
      <c r="X70" s="56">
        <v>0</v>
      </c>
      <c r="Y70" s="56">
        <v>0</v>
      </c>
      <c r="Z70" s="56">
        <v>0</v>
      </c>
      <c r="AA70" s="57">
        <v>0</v>
      </c>
      <c r="AB70" s="44">
        <v>0</v>
      </c>
      <c r="AC70" s="44">
        <v>0</v>
      </c>
      <c r="AD70" s="44">
        <v>0</v>
      </c>
      <c r="AE70" s="58">
        <v>32890049</v>
      </c>
      <c r="AF70" s="59">
        <v>29181822</v>
      </c>
      <c r="AG70" s="59">
        <v>335146.02</v>
      </c>
      <c r="AH70" s="59">
        <v>335146.02</v>
      </c>
      <c r="AI70" s="60">
        <f>AG70/AE70</f>
        <v>1.0189891173467087E-2</v>
      </c>
      <c r="AJ70" s="47">
        <f>AG70/AF70</f>
        <v>1.148475307676128E-2</v>
      </c>
      <c r="AK70" s="47">
        <f>AH70/AE70</f>
        <v>1.0189891173467087E-2</v>
      </c>
      <c r="AL70" s="47">
        <f>AH70/AF70</f>
        <v>1.148475307676128E-2</v>
      </c>
      <c r="AM70" s="61">
        <v>0</v>
      </c>
      <c r="AN70" s="62">
        <v>0</v>
      </c>
      <c r="AO70" s="62">
        <v>0</v>
      </c>
      <c r="AP70" s="62">
        <v>0</v>
      </c>
      <c r="AQ70" s="50">
        <v>0</v>
      </c>
      <c r="AR70" s="50">
        <v>0</v>
      </c>
      <c r="AS70" s="50">
        <v>0</v>
      </c>
      <c r="AT70" s="50">
        <v>0</v>
      </c>
    </row>
    <row r="71" spans="1:46" ht="30.75" customHeight="1" x14ac:dyDescent="0.2">
      <c r="A71" s="2"/>
      <c r="B71" s="2"/>
      <c r="C71" s="7" t="s">
        <v>67</v>
      </c>
      <c r="D71" s="7" t="s">
        <v>68</v>
      </c>
      <c r="E71" s="89" t="s">
        <v>25</v>
      </c>
      <c r="F71" s="7" t="s">
        <v>26</v>
      </c>
      <c r="G71" s="69" t="s">
        <v>32</v>
      </c>
      <c r="H71" s="9" t="s">
        <v>33</v>
      </c>
      <c r="I71" s="10">
        <v>24.9</v>
      </c>
      <c r="J71" s="10">
        <v>24.9</v>
      </c>
      <c r="K71" s="10">
        <v>24.9</v>
      </c>
      <c r="L71" s="33">
        <v>17.899999999999999</v>
      </c>
      <c r="M71" s="20" t="s">
        <v>132</v>
      </c>
      <c r="N71" s="107">
        <v>1</v>
      </c>
      <c r="O71" s="39">
        <v>51816</v>
      </c>
      <c r="P71" s="40">
        <v>6940</v>
      </c>
      <c r="Q71" s="40">
        <v>21188.799999999999</v>
      </c>
      <c r="R71" s="40">
        <v>3000</v>
      </c>
      <c r="S71" s="41">
        <f t="shared" si="21"/>
        <v>0.40892388451443568</v>
      </c>
      <c r="T71" s="41">
        <f t="shared" si="21"/>
        <v>0.43227665706051871</v>
      </c>
      <c r="U71" s="41">
        <f t="shared" si="21"/>
        <v>1.9299058205959549E-5</v>
      </c>
      <c r="V71" s="41">
        <f t="shared" si="22"/>
        <v>0.43227665706051871</v>
      </c>
      <c r="W71" s="42">
        <v>0</v>
      </c>
      <c r="X71" s="43">
        <v>0</v>
      </c>
      <c r="Y71" s="43">
        <v>0</v>
      </c>
      <c r="Z71" s="43">
        <v>0</v>
      </c>
      <c r="AA71" s="44">
        <v>0</v>
      </c>
      <c r="AB71" s="44">
        <v>0</v>
      </c>
      <c r="AC71" s="44">
        <v>0</v>
      </c>
      <c r="AD71" s="44">
        <v>0</v>
      </c>
      <c r="AE71" s="45">
        <v>4323678</v>
      </c>
      <c r="AF71" s="46">
        <v>2345393</v>
      </c>
      <c r="AG71" s="46">
        <v>290151.40000000002</v>
      </c>
      <c r="AH71" s="46">
        <v>290151.40000000002</v>
      </c>
      <c r="AI71" s="60">
        <f t="shared" ref="AI71:AI77" si="23">AG71/AE71</f>
        <v>6.7107541310893179E-2</v>
      </c>
      <c r="AJ71" s="47">
        <f t="shared" ref="AJ71:AJ76" si="24">AG71/AF71</f>
        <v>0.12371120746075392</v>
      </c>
      <c r="AK71" s="47">
        <f t="shared" ref="AK71:AK77" si="25">AH71/AE71</f>
        <v>6.7107541310893179E-2</v>
      </c>
      <c r="AL71" s="47">
        <f t="shared" ref="AL71:AL76" si="26">AH71/AF71</f>
        <v>0.12371120746075392</v>
      </c>
      <c r="AM71" s="48">
        <v>0</v>
      </c>
      <c r="AN71" s="49">
        <v>0</v>
      </c>
      <c r="AO71" s="49">
        <v>0</v>
      </c>
      <c r="AP71" s="49">
        <v>0</v>
      </c>
      <c r="AQ71" s="50">
        <v>0</v>
      </c>
      <c r="AR71" s="50">
        <v>0</v>
      </c>
      <c r="AS71" s="50">
        <v>0</v>
      </c>
      <c r="AT71" s="50">
        <v>0</v>
      </c>
    </row>
    <row r="72" spans="1:46" ht="12.75" x14ac:dyDescent="0.2">
      <c r="A72" s="2"/>
      <c r="B72" s="2"/>
      <c r="C72" s="2" t="s">
        <v>69</v>
      </c>
      <c r="D72" s="2" t="s">
        <v>70</v>
      </c>
      <c r="E72" s="88" t="s">
        <v>25</v>
      </c>
      <c r="F72" s="2" t="s">
        <v>26</v>
      </c>
      <c r="G72" s="68" t="s">
        <v>32</v>
      </c>
      <c r="H72" s="9" t="s">
        <v>71</v>
      </c>
      <c r="I72" s="10">
        <v>7.5</v>
      </c>
      <c r="J72" s="10"/>
      <c r="K72" s="26"/>
      <c r="L72" s="10">
        <v>3.7</v>
      </c>
      <c r="M72" s="10">
        <v>5.6</v>
      </c>
      <c r="N72" s="71"/>
      <c r="O72" s="39">
        <v>84090</v>
      </c>
      <c r="P72" s="40">
        <v>84090</v>
      </c>
      <c r="Q72" s="40">
        <v>0</v>
      </c>
      <c r="R72" s="40">
        <v>0</v>
      </c>
      <c r="S72" s="41">
        <f t="shared" si="21"/>
        <v>0</v>
      </c>
      <c r="T72" s="41">
        <f t="shared" si="21"/>
        <v>0</v>
      </c>
      <c r="U72" s="41">
        <v>0</v>
      </c>
      <c r="V72" s="41">
        <f t="shared" si="22"/>
        <v>0</v>
      </c>
      <c r="W72" s="42">
        <v>0</v>
      </c>
      <c r="X72" s="43">
        <v>0</v>
      </c>
      <c r="Y72" s="43">
        <v>0</v>
      </c>
      <c r="Z72" s="43">
        <v>0</v>
      </c>
      <c r="AA72" s="44">
        <v>0</v>
      </c>
      <c r="AB72" s="44">
        <v>0</v>
      </c>
      <c r="AC72" s="44">
        <v>0</v>
      </c>
      <c r="AD72" s="44">
        <v>0</v>
      </c>
      <c r="AE72" s="45">
        <v>0</v>
      </c>
      <c r="AF72" s="46">
        <v>0</v>
      </c>
      <c r="AG72" s="46">
        <v>0</v>
      </c>
      <c r="AH72" s="46">
        <v>0</v>
      </c>
      <c r="AI72" s="60">
        <v>0</v>
      </c>
      <c r="AJ72" s="47">
        <v>0</v>
      </c>
      <c r="AK72" s="47">
        <v>0</v>
      </c>
      <c r="AL72" s="47">
        <v>0</v>
      </c>
      <c r="AM72" s="48">
        <v>0</v>
      </c>
      <c r="AN72" s="49">
        <v>0</v>
      </c>
      <c r="AO72" s="49">
        <v>0</v>
      </c>
      <c r="AP72" s="49">
        <v>0</v>
      </c>
      <c r="AQ72" s="50">
        <v>0</v>
      </c>
      <c r="AR72" s="50">
        <v>0</v>
      </c>
      <c r="AS72" s="50">
        <v>0</v>
      </c>
      <c r="AT72" s="50">
        <v>0</v>
      </c>
    </row>
    <row r="73" spans="1:46" ht="45" x14ac:dyDescent="0.2">
      <c r="A73" s="72"/>
      <c r="B73" s="72"/>
      <c r="C73" s="2" t="s">
        <v>72</v>
      </c>
      <c r="D73" s="2" t="s">
        <v>73</v>
      </c>
      <c r="E73" s="88" t="s">
        <v>25</v>
      </c>
      <c r="F73" s="2" t="s">
        <v>26</v>
      </c>
      <c r="G73" s="68" t="s">
        <v>32</v>
      </c>
      <c r="H73" s="14" t="s">
        <v>74</v>
      </c>
      <c r="I73" s="108">
        <v>148</v>
      </c>
      <c r="J73" s="108"/>
      <c r="K73" s="109"/>
      <c r="L73" s="110" t="s">
        <v>133</v>
      </c>
      <c r="M73" s="110" t="s">
        <v>133</v>
      </c>
      <c r="N73" s="24"/>
      <c r="O73" s="39">
        <v>38872</v>
      </c>
      <c r="P73" s="40">
        <v>38872</v>
      </c>
      <c r="Q73" s="40">
        <v>0</v>
      </c>
      <c r="R73" s="40">
        <v>0</v>
      </c>
      <c r="S73" s="41">
        <f t="shared" si="21"/>
        <v>0</v>
      </c>
      <c r="T73" s="41">
        <f t="shared" si="21"/>
        <v>0</v>
      </c>
      <c r="U73" s="41">
        <v>0</v>
      </c>
      <c r="V73" s="41">
        <f t="shared" si="22"/>
        <v>0</v>
      </c>
      <c r="W73" s="42">
        <v>0</v>
      </c>
      <c r="X73" s="43">
        <v>0</v>
      </c>
      <c r="Y73" s="43">
        <v>0</v>
      </c>
      <c r="Z73" s="43">
        <v>0</v>
      </c>
      <c r="AA73" s="44">
        <v>0</v>
      </c>
      <c r="AB73" s="44">
        <v>0</v>
      </c>
      <c r="AC73" s="44">
        <v>0</v>
      </c>
      <c r="AD73" s="44">
        <v>0</v>
      </c>
      <c r="AE73" s="45">
        <v>0</v>
      </c>
      <c r="AF73" s="46">
        <v>0</v>
      </c>
      <c r="AG73" s="46">
        <v>0</v>
      </c>
      <c r="AH73" s="46">
        <v>0</v>
      </c>
      <c r="AI73" s="60">
        <v>0</v>
      </c>
      <c r="AJ73" s="47">
        <v>0</v>
      </c>
      <c r="AK73" s="47">
        <v>0</v>
      </c>
      <c r="AL73" s="47">
        <v>0</v>
      </c>
      <c r="AM73" s="48">
        <v>0</v>
      </c>
      <c r="AN73" s="49">
        <v>0</v>
      </c>
      <c r="AO73" s="49">
        <v>0</v>
      </c>
      <c r="AP73" s="49">
        <v>0</v>
      </c>
      <c r="AQ73" s="50">
        <v>0</v>
      </c>
      <c r="AR73" s="50">
        <v>0</v>
      </c>
      <c r="AS73" s="50">
        <v>0</v>
      </c>
      <c r="AT73" s="50">
        <v>0</v>
      </c>
    </row>
    <row r="74" spans="1:46" ht="27" customHeight="1" x14ac:dyDescent="0.2">
      <c r="A74" s="72"/>
      <c r="B74" s="72"/>
      <c r="C74" s="7" t="s">
        <v>76</v>
      </c>
      <c r="D74" s="7" t="s">
        <v>77</v>
      </c>
      <c r="E74" s="89" t="s">
        <v>78</v>
      </c>
      <c r="F74" s="7" t="s">
        <v>26</v>
      </c>
      <c r="G74" s="69" t="s">
        <v>32</v>
      </c>
      <c r="H74" s="9" t="s">
        <v>28</v>
      </c>
      <c r="I74" s="16">
        <v>62478</v>
      </c>
      <c r="J74" s="16"/>
      <c r="K74" s="10"/>
      <c r="L74" s="20">
        <v>0.1</v>
      </c>
      <c r="M74" s="20"/>
      <c r="N74" s="74"/>
      <c r="O74" s="39">
        <v>52641</v>
      </c>
      <c r="P74" s="40">
        <v>52641</v>
      </c>
      <c r="Q74" s="40">
        <v>0</v>
      </c>
      <c r="R74" s="40">
        <v>0</v>
      </c>
      <c r="S74" s="41">
        <f t="shared" si="21"/>
        <v>0</v>
      </c>
      <c r="T74" s="41">
        <f t="shared" si="21"/>
        <v>0</v>
      </c>
      <c r="U74" s="41">
        <v>0</v>
      </c>
      <c r="V74" s="41">
        <f t="shared" si="22"/>
        <v>0</v>
      </c>
      <c r="W74" s="42">
        <v>0</v>
      </c>
      <c r="X74" s="43">
        <v>0</v>
      </c>
      <c r="Y74" s="43">
        <v>0</v>
      </c>
      <c r="Z74" s="43">
        <v>0</v>
      </c>
      <c r="AA74" s="44">
        <v>0</v>
      </c>
      <c r="AB74" s="44">
        <v>0</v>
      </c>
      <c r="AC74" s="44">
        <v>0</v>
      </c>
      <c r="AD74" s="44">
        <v>0</v>
      </c>
      <c r="AE74" s="45">
        <v>0</v>
      </c>
      <c r="AF74" s="46">
        <v>0</v>
      </c>
      <c r="AG74" s="46">
        <v>0</v>
      </c>
      <c r="AH74" s="46">
        <v>0</v>
      </c>
      <c r="AI74" s="60">
        <v>0</v>
      </c>
      <c r="AJ74" s="47">
        <v>0</v>
      </c>
      <c r="AK74" s="47">
        <v>0</v>
      </c>
      <c r="AL74" s="47">
        <v>0</v>
      </c>
      <c r="AM74" s="48">
        <v>0</v>
      </c>
      <c r="AN74" s="49">
        <v>0</v>
      </c>
      <c r="AO74" s="49">
        <v>0</v>
      </c>
      <c r="AP74" s="49">
        <v>0</v>
      </c>
      <c r="AQ74" s="50">
        <v>0</v>
      </c>
      <c r="AR74" s="50">
        <v>0</v>
      </c>
      <c r="AS74" s="50">
        <v>0</v>
      </c>
      <c r="AT74" s="50">
        <v>0</v>
      </c>
    </row>
    <row r="75" spans="1:46" ht="25.5" x14ac:dyDescent="0.2">
      <c r="A75" s="72"/>
      <c r="B75" s="72"/>
      <c r="C75" s="7" t="s">
        <v>79</v>
      </c>
      <c r="D75" s="7" t="s">
        <v>80</v>
      </c>
      <c r="E75" s="89" t="s">
        <v>25</v>
      </c>
      <c r="F75" s="7" t="s">
        <v>26</v>
      </c>
      <c r="G75" s="69" t="s">
        <v>27</v>
      </c>
      <c r="H75" s="9" t="s">
        <v>28</v>
      </c>
      <c r="I75" s="10" t="s">
        <v>134</v>
      </c>
      <c r="J75" s="10"/>
      <c r="K75" s="10"/>
      <c r="L75" s="10"/>
      <c r="M75" s="20"/>
      <c r="N75" s="25"/>
      <c r="O75" s="39">
        <v>136393</v>
      </c>
      <c r="P75" s="40">
        <v>136393</v>
      </c>
      <c r="Q75" s="40">
        <v>0</v>
      </c>
      <c r="R75" s="40">
        <v>0</v>
      </c>
      <c r="S75" s="41">
        <f t="shared" si="21"/>
        <v>0</v>
      </c>
      <c r="T75" s="41">
        <f t="shared" si="21"/>
        <v>0</v>
      </c>
      <c r="U75" s="41">
        <v>0</v>
      </c>
      <c r="V75" s="41">
        <f t="shared" si="22"/>
        <v>0</v>
      </c>
      <c r="W75" s="42">
        <v>0</v>
      </c>
      <c r="X75" s="43">
        <v>0</v>
      </c>
      <c r="Y75" s="43">
        <v>0</v>
      </c>
      <c r="Z75" s="43">
        <v>0</v>
      </c>
      <c r="AA75" s="44">
        <v>0</v>
      </c>
      <c r="AB75" s="44">
        <v>0</v>
      </c>
      <c r="AC75" s="44">
        <v>0</v>
      </c>
      <c r="AD75" s="44">
        <v>0</v>
      </c>
      <c r="AE75" s="45">
        <v>0</v>
      </c>
      <c r="AF75" s="46">
        <v>0</v>
      </c>
      <c r="AG75" s="46">
        <v>0</v>
      </c>
      <c r="AH75" s="46">
        <v>0</v>
      </c>
      <c r="AI75" s="60">
        <v>0</v>
      </c>
      <c r="AJ75" s="47">
        <v>0</v>
      </c>
      <c r="AK75" s="47">
        <v>0</v>
      </c>
      <c r="AL75" s="47">
        <v>0</v>
      </c>
      <c r="AM75" s="48">
        <v>0</v>
      </c>
      <c r="AN75" s="49">
        <v>0</v>
      </c>
      <c r="AO75" s="49">
        <v>0</v>
      </c>
      <c r="AP75" s="49">
        <v>0</v>
      </c>
      <c r="AQ75" s="50">
        <v>0</v>
      </c>
      <c r="AR75" s="50">
        <v>0</v>
      </c>
      <c r="AS75" s="50">
        <v>0</v>
      </c>
      <c r="AT75" s="50">
        <v>0</v>
      </c>
    </row>
    <row r="76" spans="1:46" ht="33.75" x14ac:dyDescent="0.2">
      <c r="A76" s="72"/>
      <c r="B76" s="72"/>
      <c r="C76" s="4" t="s">
        <v>81</v>
      </c>
      <c r="D76" s="4" t="s">
        <v>82</v>
      </c>
      <c r="E76" s="91" t="s">
        <v>25</v>
      </c>
      <c r="F76" s="4" t="s">
        <v>26</v>
      </c>
      <c r="G76" s="75" t="s">
        <v>27</v>
      </c>
      <c r="H76" s="9" t="s">
        <v>28</v>
      </c>
      <c r="I76" s="20">
        <v>1</v>
      </c>
      <c r="J76" s="20">
        <v>1</v>
      </c>
      <c r="K76" s="20">
        <v>0</v>
      </c>
      <c r="L76" s="20">
        <v>1</v>
      </c>
      <c r="M76" s="20">
        <v>1</v>
      </c>
      <c r="N76" s="25"/>
      <c r="O76" s="39">
        <v>156934</v>
      </c>
      <c r="P76" s="40">
        <v>156934</v>
      </c>
      <c r="Q76" s="40">
        <v>0</v>
      </c>
      <c r="R76" s="40">
        <v>0</v>
      </c>
      <c r="S76" s="41">
        <f t="shared" si="21"/>
        <v>0</v>
      </c>
      <c r="T76" s="41">
        <f t="shared" si="21"/>
        <v>0</v>
      </c>
      <c r="U76" s="41">
        <v>0</v>
      </c>
      <c r="V76" s="41">
        <f t="shared" si="22"/>
        <v>0</v>
      </c>
      <c r="W76" s="42">
        <v>0</v>
      </c>
      <c r="X76" s="43">
        <v>0</v>
      </c>
      <c r="Y76" s="43">
        <v>0</v>
      </c>
      <c r="Z76" s="43">
        <v>0</v>
      </c>
      <c r="AA76" s="44">
        <v>0</v>
      </c>
      <c r="AB76" s="44">
        <v>0</v>
      </c>
      <c r="AC76" s="44">
        <v>0</v>
      </c>
      <c r="AD76" s="44">
        <v>0</v>
      </c>
      <c r="AE76" s="45">
        <v>0</v>
      </c>
      <c r="AF76" s="46">
        <v>2999668</v>
      </c>
      <c r="AG76" s="46">
        <v>2987152</v>
      </c>
      <c r="AH76" s="46">
        <v>2987152</v>
      </c>
      <c r="AI76" s="60">
        <v>0</v>
      </c>
      <c r="AJ76" s="47">
        <f t="shared" si="24"/>
        <v>0.99582753824756609</v>
      </c>
      <c r="AK76" s="47">
        <v>0</v>
      </c>
      <c r="AL76" s="47">
        <f t="shared" si="26"/>
        <v>0.99582753824756609</v>
      </c>
      <c r="AM76" s="48">
        <v>0</v>
      </c>
      <c r="AN76" s="49">
        <v>0</v>
      </c>
      <c r="AO76" s="49">
        <v>0</v>
      </c>
      <c r="AP76" s="49">
        <v>0</v>
      </c>
      <c r="AQ76" s="50">
        <v>0</v>
      </c>
      <c r="AR76" s="50">
        <v>0</v>
      </c>
      <c r="AS76" s="50">
        <v>0</v>
      </c>
      <c r="AT76" s="50">
        <v>0</v>
      </c>
    </row>
    <row r="77" spans="1:46" ht="12.75" x14ac:dyDescent="0.2">
      <c r="A77" s="72"/>
      <c r="B77" s="72"/>
      <c r="C77" s="28" t="s">
        <v>83</v>
      </c>
      <c r="D77" s="28" t="s">
        <v>84</v>
      </c>
      <c r="E77" s="90" t="s">
        <v>25</v>
      </c>
      <c r="F77" s="28" t="s">
        <v>26</v>
      </c>
      <c r="G77" s="70" t="s">
        <v>27</v>
      </c>
      <c r="H77" s="9" t="s">
        <v>28</v>
      </c>
      <c r="I77" s="20">
        <v>1</v>
      </c>
      <c r="J77" s="16"/>
      <c r="K77" s="10"/>
      <c r="L77" s="16">
        <v>2245</v>
      </c>
      <c r="M77" s="20">
        <v>0.15</v>
      </c>
      <c r="N77" s="25"/>
      <c r="O77" s="39">
        <v>469811</v>
      </c>
      <c r="P77" s="40">
        <v>1656091</v>
      </c>
      <c r="Q77" s="40">
        <v>0</v>
      </c>
      <c r="R77" s="40">
        <v>0</v>
      </c>
      <c r="S77" s="41">
        <f t="shared" si="21"/>
        <v>0</v>
      </c>
      <c r="T77" s="41">
        <f t="shared" si="21"/>
        <v>0</v>
      </c>
      <c r="U77" s="41">
        <v>0</v>
      </c>
      <c r="V77" s="41">
        <f t="shared" si="22"/>
        <v>0</v>
      </c>
      <c r="W77" s="42">
        <v>0</v>
      </c>
      <c r="X77" s="43">
        <v>0</v>
      </c>
      <c r="Y77" s="43">
        <v>0</v>
      </c>
      <c r="Z77" s="43">
        <v>0</v>
      </c>
      <c r="AA77" s="44">
        <v>0</v>
      </c>
      <c r="AB77" s="44">
        <v>0</v>
      </c>
      <c r="AC77" s="44">
        <v>0</v>
      </c>
      <c r="AD77" s="44">
        <v>0</v>
      </c>
      <c r="AE77" s="45">
        <v>237000</v>
      </c>
      <c r="AF77" s="46">
        <v>0</v>
      </c>
      <c r="AG77" s="46">
        <v>63428.800000000003</v>
      </c>
      <c r="AH77" s="46">
        <v>0</v>
      </c>
      <c r="AI77" s="60">
        <f t="shared" si="23"/>
        <v>0.26763206751054852</v>
      </c>
      <c r="AJ77" s="47">
        <v>0</v>
      </c>
      <c r="AK77" s="47">
        <f t="shared" si="25"/>
        <v>0</v>
      </c>
      <c r="AL77" s="47">
        <v>0</v>
      </c>
      <c r="AM77" s="48">
        <v>0</v>
      </c>
      <c r="AN77" s="49">
        <v>0</v>
      </c>
      <c r="AO77" s="49">
        <v>0</v>
      </c>
      <c r="AP77" s="49">
        <v>0</v>
      </c>
      <c r="AQ77" s="50">
        <v>0</v>
      </c>
      <c r="AR77" s="50">
        <v>0</v>
      </c>
      <c r="AS77" s="50">
        <v>0</v>
      </c>
      <c r="AT77" s="50">
        <v>0</v>
      </c>
    </row>
    <row r="78" spans="1:46" ht="22.5" x14ac:dyDescent="0.2">
      <c r="A78" s="72"/>
      <c r="B78" s="72"/>
      <c r="C78" s="4" t="s">
        <v>85</v>
      </c>
      <c r="D78" s="2" t="s">
        <v>86</v>
      </c>
      <c r="E78" s="88" t="s">
        <v>25</v>
      </c>
      <c r="F78" s="2" t="s">
        <v>26</v>
      </c>
      <c r="G78" s="68" t="s">
        <v>27</v>
      </c>
      <c r="H78" s="9" t="s">
        <v>28</v>
      </c>
      <c r="I78" s="10"/>
      <c r="J78" s="10"/>
      <c r="K78" s="10"/>
      <c r="L78" s="10"/>
      <c r="M78" s="20"/>
      <c r="N78" s="25"/>
      <c r="O78" s="39">
        <v>97015</v>
      </c>
      <c r="P78" s="40">
        <v>97015</v>
      </c>
      <c r="Q78" s="40">
        <v>0</v>
      </c>
      <c r="R78" s="40">
        <v>0</v>
      </c>
      <c r="S78" s="41">
        <f t="shared" si="21"/>
        <v>0</v>
      </c>
      <c r="T78" s="41">
        <f t="shared" si="21"/>
        <v>0</v>
      </c>
      <c r="U78" s="41">
        <v>0</v>
      </c>
      <c r="V78" s="41">
        <f t="shared" si="22"/>
        <v>0</v>
      </c>
      <c r="W78" s="42">
        <v>0</v>
      </c>
      <c r="X78" s="43">
        <v>0</v>
      </c>
      <c r="Y78" s="43">
        <v>0</v>
      </c>
      <c r="Z78" s="43">
        <v>0</v>
      </c>
      <c r="AA78" s="44">
        <v>0</v>
      </c>
      <c r="AB78" s="44">
        <v>0</v>
      </c>
      <c r="AC78" s="44">
        <v>0</v>
      </c>
      <c r="AD78" s="44">
        <v>0</v>
      </c>
      <c r="AE78" s="45">
        <v>0</v>
      </c>
      <c r="AF78" s="46">
        <v>0</v>
      </c>
      <c r="AG78" s="46">
        <v>0</v>
      </c>
      <c r="AH78" s="46">
        <v>0</v>
      </c>
      <c r="AI78" s="60">
        <v>0</v>
      </c>
      <c r="AJ78" s="47">
        <v>0</v>
      </c>
      <c r="AK78" s="47">
        <v>0</v>
      </c>
      <c r="AL78" s="47">
        <v>0</v>
      </c>
      <c r="AM78" s="48">
        <v>0</v>
      </c>
      <c r="AN78" s="49">
        <v>0</v>
      </c>
      <c r="AO78" s="49">
        <v>0</v>
      </c>
      <c r="AP78" s="49">
        <v>0</v>
      </c>
      <c r="AQ78" s="50">
        <v>0</v>
      </c>
      <c r="AR78" s="50">
        <v>0</v>
      </c>
      <c r="AS78" s="50">
        <v>0</v>
      </c>
      <c r="AT78" s="50">
        <v>0</v>
      </c>
    </row>
    <row r="79" spans="1:46" ht="12.75" x14ac:dyDescent="0.2">
      <c r="A79" s="72"/>
      <c r="B79" s="72"/>
      <c r="C79" s="28" t="s">
        <v>87</v>
      </c>
      <c r="D79" s="28" t="s">
        <v>88</v>
      </c>
      <c r="E79" s="90" t="s">
        <v>25</v>
      </c>
      <c r="F79" s="28" t="s">
        <v>26</v>
      </c>
      <c r="G79" s="70" t="s">
        <v>27</v>
      </c>
      <c r="H79" s="9" t="s">
        <v>28</v>
      </c>
      <c r="I79" s="20">
        <v>1</v>
      </c>
      <c r="J79" s="20"/>
      <c r="K79" s="26"/>
      <c r="L79" s="20">
        <v>0.05</v>
      </c>
      <c r="M79" s="20"/>
      <c r="N79" s="25"/>
      <c r="O79" s="39">
        <v>14396</v>
      </c>
      <c r="P79" s="40">
        <v>14396</v>
      </c>
      <c r="Q79" s="40">
        <v>0</v>
      </c>
      <c r="R79" s="40">
        <v>0</v>
      </c>
      <c r="S79" s="41">
        <f t="shared" si="21"/>
        <v>0</v>
      </c>
      <c r="T79" s="41">
        <f t="shared" si="21"/>
        <v>0</v>
      </c>
      <c r="U79" s="41">
        <v>0</v>
      </c>
      <c r="V79" s="41">
        <f t="shared" si="22"/>
        <v>0</v>
      </c>
      <c r="W79" s="42">
        <v>0</v>
      </c>
      <c r="X79" s="43">
        <v>0</v>
      </c>
      <c r="Y79" s="43">
        <v>0</v>
      </c>
      <c r="Z79" s="43">
        <v>0</v>
      </c>
      <c r="AA79" s="44">
        <v>0</v>
      </c>
      <c r="AB79" s="44">
        <v>0</v>
      </c>
      <c r="AC79" s="44">
        <v>0</v>
      </c>
      <c r="AD79" s="44">
        <v>0</v>
      </c>
      <c r="AE79" s="45">
        <v>0</v>
      </c>
      <c r="AF79" s="46">
        <v>0</v>
      </c>
      <c r="AG79" s="46">
        <v>0</v>
      </c>
      <c r="AH79" s="46">
        <v>0</v>
      </c>
      <c r="AI79" s="60">
        <v>0</v>
      </c>
      <c r="AJ79" s="47">
        <v>0</v>
      </c>
      <c r="AK79" s="47">
        <v>0</v>
      </c>
      <c r="AL79" s="47">
        <v>0</v>
      </c>
      <c r="AM79" s="48">
        <v>0</v>
      </c>
      <c r="AN79" s="49">
        <v>0</v>
      </c>
      <c r="AO79" s="49">
        <v>0</v>
      </c>
      <c r="AP79" s="49">
        <v>0</v>
      </c>
      <c r="AQ79" s="50">
        <v>0</v>
      </c>
      <c r="AR79" s="50">
        <v>0</v>
      </c>
      <c r="AS79" s="50">
        <v>0</v>
      </c>
      <c r="AT79" s="50">
        <v>0</v>
      </c>
    </row>
    <row r="80" spans="1:46" ht="22.5" customHeight="1" x14ac:dyDescent="0.2">
      <c r="A80" s="72"/>
      <c r="B80" s="72"/>
      <c r="C80" s="7" t="s">
        <v>89</v>
      </c>
      <c r="D80" s="7" t="s">
        <v>90</v>
      </c>
      <c r="E80" s="92" t="s">
        <v>25</v>
      </c>
      <c r="F80" s="76" t="s">
        <v>26</v>
      </c>
      <c r="G80" s="70" t="s">
        <v>27</v>
      </c>
      <c r="H80" s="15" t="s">
        <v>28</v>
      </c>
      <c r="I80" s="21">
        <v>0</v>
      </c>
      <c r="J80" s="21">
        <v>0</v>
      </c>
      <c r="K80" s="27"/>
      <c r="L80" s="21">
        <v>1</v>
      </c>
      <c r="M80" s="21">
        <v>1</v>
      </c>
      <c r="N80" s="77"/>
      <c r="O80" s="39">
        <v>428306</v>
      </c>
      <c r="P80" s="40">
        <v>311679.59999999998</v>
      </c>
      <c r="Q80" s="40">
        <v>116626.4</v>
      </c>
      <c r="R80" s="40">
        <v>116626.4</v>
      </c>
      <c r="S80" s="41">
        <f t="shared" si="21"/>
        <v>0.27229690921910971</v>
      </c>
      <c r="T80" s="41">
        <f t="shared" si="21"/>
        <v>0.37418682518843072</v>
      </c>
      <c r="U80" s="41">
        <f t="shared" si="21"/>
        <v>2.3347793400045762E-6</v>
      </c>
      <c r="V80" s="41">
        <f t="shared" si="22"/>
        <v>0.37418682518843072</v>
      </c>
      <c r="W80" s="42">
        <v>0</v>
      </c>
      <c r="X80" s="43">
        <v>0</v>
      </c>
      <c r="Y80" s="43">
        <v>0</v>
      </c>
      <c r="Z80" s="43">
        <v>0</v>
      </c>
      <c r="AA80" s="44">
        <v>0</v>
      </c>
      <c r="AB80" s="44">
        <v>0</v>
      </c>
      <c r="AC80" s="44">
        <v>0</v>
      </c>
      <c r="AD80" s="44">
        <v>0</v>
      </c>
      <c r="AE80" s="45">
        <v>0</v>
      </c>
      <c r="AF80" s="46">
        <v>0</v>
      </c>
      <c r="AG80" s="46">
        <v>0</v>
      </c>
      <c r="AH80" s="46">
        <v>0</v>
      </c>
      <c r="AI80" s="60">
        <v>0</v>
      </c>
      <c r="AJ80" s="47">
        <v>0</v>
      </c>
      <c r="AK80" s="47">
        <v>0</v>
      </c>
      <c r="AL80" s="47">
        <v>0</v>
      </c>
      <c r="AM80" s="48">
        <v>0</v>
      </c>
      <c r="AN80" s="49">
        <v>0</v>
      </c>
      <c r="AO80" s="49">
        <v>0</v>
      </c>
      <c r="AP80" s="49">
        <v>0</v>
      </c>
      <c r="AQ80" s="50">
        <v>0</v>
      </c>
      <c r="AR80" s="50">
        <v>0</v>
      </c>
      <c r="AS80" s="50">
        <v>0</v>
      </c>
      <c r="AT80" s="50">
        <v>0</v>
      </c>
    </row>
    <row r="81" spans="1:46" ht="23.25" customHeight="1" x14ac:dyDescent="0.2">
      <c r="A81" s="72"/>
      <c r="B81" s="72"/>
      <c r="C81" s="7" t="s">
        <v>91</v>
      </c>
      <c r="D81" s="7" t="s">
        <v>92</v>
      </c>
      <c r="E81" s="89" t="s">
        <v>25</v>
      </c>
      <c r="F81" s="7" t="s">
        <v>26</v>
      </c>
      <c r="G81" s="69" t="s">
        <v>27</v>
      </c>
      <c r="H81" s="9" t="s">
        <v>28</v>
      </c>
      <c r="I81" s="20">
        <v>0.95</v>
      </c>
      <c r="J81" s="20">
        <v>0.95</v>
      </c>
      <c r="K81" s="10"/>
      <c r="L81" s="20">
        <v>1</v>
      </c>
      <c r="M81" s="20">
        <v>1</v>
      </c>
      <c r="N81" s="25"/>
      <c r="O81" s="39">
        <v>179782</v>
      </c>
      <c r="P81" s="40">
        <v>63155.6</v>
      </c>
      <c r="Q81" s="40">
        <v>0</v>
      </c>
      <c r="R81" s="40">
        <v>0</v>
      </c>
      <c r="S81" s="41">
        <f t="shared" si="21"/>
        <v>0</v>
      </c>
      <c r="T81" s="41">
        <f t="shared" si="21"/>
        <v>0</v>
      </c>
      <c r="U81" s="41">
        <v>0</v>
      </c>
      <c r="V81" s="41">
        <f t="shared" si="22"/>
        <v>0</v>
      </c>
      <c r="W81" s="42">
        <v>0</v>
      </c>
      <c r="X81" s="43">
        <v>0</v>
      </c>
      <c r="Y81" s="43">
        <v>0</v>
      </c>
      <c r="Z81" s="43">
        <v>0</v>
      </c>
      <c r="AA81" s="44">
        <v>0</v>
      </c>
      <c r="AB81" s="44">
        <v>0</v>
      </c>
      <c r="AC81" s="44">
        <v>0</v>
      </c>
      <c r="AD81" s="44">
        <v>0</v>
      </c>
      <c r="AE81" s="45">
        <v>0</v>
      </c>
      <c r="AF81" s="46">
        <v>0</v>
      </c>
      <c r="AG81" s="46">
        <v>0</v>
      </c>
      <c r="AH81" s="46">
        <v>0</v>
      </c>
      <c r="AI81" s="60">
        <v>0</v>
      </c>
      <c r="AJ81" s="47">
        <v>0</v>
      </c>
      <c r="AK81" s="47">
        <v>0</v>
      </c>
      <c r="AL81" s="47">
        <v>0</v>
      </c>
      <c r="AM81" s="48">
        <v>0</v>
      </c>
      <c r="AN81" s="49">
        <v>0</v>
      </c>
      <c r="AO81" s="49">
        <v>0</v>
      </c>
      <c r="AP81" s="49">
        <v>0</v>
      </c>
      <c r="AQ81" s="50">
        <v>0</v>
      </c>
      <c r="AR81" s="50">
        <v>0</v>
      </c>
      <c r="AS81" s="50">
        <v>0</v>
      </c>
      <c r="AT81" s="50">
        <v>0</v>
      </c>
    </row>
    <row r="82" spans="1:46" ht="12.75" x14ac:dyDescent="0.2">
      <c r="A82" s="72"/>
      <c r="B82" s="72"/>
      <c r="C82" s="78" t="s">
        <v>93</v>
      </c>
      <c r="D82" s="79" t="s">
        <v>94</v>
      </c>
      <c r="E82" s="93" t="s">
        <v>25</v>
      </c>
      <c r="F82" s="79" t="s">
        <v>95</v>
      </c>
      <c r="G82" s="80" t="s">
        <v>27</v>
      </c>
      <c r="H82" s="6" t="s">
        <v>28</v>
      </c>
      <c r="I82" s="6">
        <v>12</v>
      </c>
      <c r="J82" s="81">
        <v>3</v>
      </c>
      <c r="K82" s="81"/>
      <c r="L82" s="82">
        <v>3</v>
      </c>
      <c r="M82" s="83">
        <v>1</v>
      </c>
      <c r="N82" s="77"/>
      <c r="O82" s="39">
        <v>463587</v>
      </c>
      <c r="P82" s="40">
        <v>420932.37</v>
      </c>
      <c r="Q82" s="40">
        <v>8142.83</v>
      </c>
      <c r="R82" s="40">
        <v>8142.83</v>
      </c>
      <c r="S82" s="41">
        <f t="shared" si="21"/>
        <v>1.7564836805173571E-2</v>
      </c>
      <c r="T82" s="41">
        <f t="shared" si="21"/>
        <v>1.934474652068217E-2</v>
      </c>
      <c r="U82" s="41">
        <f t="shared" si="21"/>
        <v>2.1570924119960224E-6</v>
      </c>
      <c r="V82" s="41">
        <f t="shared" si="22"/>
        <v>1.934474652068217E-2</v>
      </c>
      <c r="W82" s="42">
        <v>0</v>
      </c>
      <c r="X82" s="43">
        <v>0</v>
      </c>
      <c r="Y82" s="43">
        <v>0</v>
      </c>
      <c r="Z82" s="43">
        <v>0</v>
      </c>
      <c r="AA82" s="44">
        <v>0</v>
      </c>
      <c r="AB82" s="44">
        <v>0</v>
      </c>
      <c r="AC82" s="44">
        <v>0</v>
      </c>
      <c r="AD82" s="44">
        <v>0</v>
      </c>
      <c r="AE82" s="45">
        <v>0</v>
      </c>
      <c r="AF82" s="46">
        <v>0</v>
      </c>
      <c r="AG82" s="46">
        <v>0</v>
      </c>
      <c r="AH82" s="46">
        <v>0</v>
      </c>
      <c r="AI82" s="60">
        <v>0</v>
      </c>
      <c r="AJ82" s="47">
        <v>0</v>
      </c>
      <c r="AK82" s="47">
        <v>0</v>
      </c>
      <c r="AL82" s="47">
        <v>0</v>
      </c>
      <c r="AM82" s="48">
        <v>0</v>
      </c>
      <c r="AN82" s="49">
        <v>0</v>
      </c>
      <c r="AO82" s="49">
        <v>0</v>
      </c>
      <c r="AP82" s="49">
        <v>0</v>
      </c>
      <c r="AQ82" s="50">
        <v>0</v>
      </c>
      <c r="AR82" s="50">
        <v>0</v>
      </c>
      <c r="AS82" s="50">
        <v>0</v>
      </c>
      <c r="AT82" s="50">
        <v>0</v>
      </c>
    </row>
    <row r="83" spans="1:46" ht="12.75" x14ac:dyDescent="0.2">
      <c r="A83" s="72"/>
      <c r="B83" s="72"/>
      <c r="C83" s="84" t="s">
        <v>96</v>
      </c>
      <c r="D83" s="84" t="s">
        <v>97</v>
      </c>
      <c r="E83" s="94" t="s">
        <v>25</v>
      </c>
      <c r="F83" s="85" t="s">
        <v>95</v>
      </c>
      <c r="G83" s="86" t="s">
        <v>27</v>
      </c>
      <c r="H83" s="9" t="s">
        <v>28</v>
      </c>
      <c r="I83" s="20">
        <v>1</v>
      </c>
      <c r="J83" s="19"/>
      <c r="K83" s="19"/>
      <c r="L83" s="19">
        <v>0.25609999999999999</v>
      </c>
      <c r="M83" s="19">
        <v>1</v>
      </c>
      <c r="N83" s="87"/>
      <c r="O83" s="39">
        <v>131974</v>
      </c>
      <c r="P83" s="40">
        <v>131974</v>
      </c>
      <c r="Q83" s="40">
        <v>0</v>
      </c>
      <c r="R83" s="40">
        <v>0</v>
      </c>
      <c r="S83" s="41">
        <f t="shared" si="21"/>
        <v>0</v>
      </c>
      <c r="T83" s="41">
        <f t="shared" si="21"/>
        <v>0</v>
      </c>
      <c r="U83" s="41">
        <v>0</v>
      </c>
      <c r="V83" s="41">
        <f t="shared" si="22"/>
        <v>0</v>
      </c>
      <c r="W83" s="42">
        <v>0</v>
      </c>
      <c r="X83" s="43">
        <v>0</v>
      </c>
      <c r="Y83" s="43">
        <v>0</v>
      </c>
      <c r="Z83" s="43">
        <v>0</v>
      </c>
      <c r="AA83" s="44">
        <v>0</v>
      </c>
      <c r="AB83" s="44">
        <v>0</v>
      </c>
      <c r="AC83" s="44">
        <v>0</v>
      </c>
      <c r="AD83" s="44">
        <v>0</v>
      </c>
      <c r="AE83" s="45">
        <v>0</v>
      </c>
      <c r="AF83" s="46">
        <v>0</v>
      </c>
      <c r="AG83" s="46">
        <v>0</v>
      </c>
      <c r="AH83" s="46">
        <v>0</v>
      </c>
      <c r="AI83" s="60">
        <v>0</v>
      </c>
      <c r="AJ83" s="47">
        <v>0</v>
      </c>
      <c r="AK83" s="47">
        <v>0</v>
      </c>
      <c r="AL83" s="47">
        <v>0</v>
      </c>
      <c r="AM83" s="48">
        <v>0</v>
      </c>
      <c r="AN83" s="49">
        <v>0</v>
      </c>
      <c r="AO83" s="49">
        <v>0</v>
      </c>
      <c r="AP83" s="49">
        <v>0</v>
      </c>
      <c r="AQ83" s="50">
        <v>0</v>
      </c>
      <c r="AR83" s="50">
        <v>0</v>
      </c>
      <c r="AS83" s="50">
        <v>0</v>
      </c>
      <c r="AT83" s="50">
        <v>0</v>
      </c>
    </row>
    <row r="84" spans="1:46" ht="12.75" customHeight="1" x14ac:dyDescent="0.2">
      <c r="G84" s="1"/>
    </row>
    <row r="85" spans="1:46" ht="12.75" customHeight="1" x14ac:dyDescent="0.2">
      <c r="B85" s="469" t="s">
        <v>0</v>
      </c>
      <c r="C85" s="470"/>
      <c r="D85" s="470"/>
      <c r="E85" s="470"/>
      <c r="F85" s="470"/>
      <c r="G85" s="470"/>
      <c r="H85" s="470"/>
      <c r="I85" s="470"/>
      <c r="J85" s="470"/>
      <c r="K85" s="470"/>
      <c r="L85" s="470"/>
      <c r="M85" s="470"/>
      <c r="N85" s="470"/>
      <c r="O85" s="470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</row>
    <row r="86" spans="1:46" ht="12.75" customHeight="1" x14ac:dyDescent="0.2">
      <c r="B86" s="469" t="s">
        <v>156</v>
      </c>
      <c r="C86" s="470"/>
      <c r="D86" s="470"/>
      <c r="E86" s="470"/>
      <c r="F86" s="470"/>
      <c r="G86" s="470"/>
      <c r="H86" s="470"/>
      <c r="I86" s="470"/>
      <c r="J86" s="470"/>
      <c r="K86" s="470"/>
      <c r="L86" s="470"/>
      <c r="M86" s="470"/>
      <c r="N86" s="470"/>
      <c r="O86" s="470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</row>
    <row r="87" spans="1:46" ht="12.75" customHeight="1" x14ac:dyDescent="0.2">
      <c r="B87" s="469" t="s">
        <v>135</v>
      </c>
      <c r="C87" s="470"/>
      <c r="D87" s="470"/>
      <c r="E87" s="470"/>
      <c r="F87" s="470"/>
      <c r="G87" s="470"/>
      <c r="H87" s="470"/>
      <c r="I87" s="470"/>
      <c r="J87" s="470"/>
      <c r="K87" s="470"/>
      <c r="L87" s="470"/>
      <c r="M87" s="470"/>
      <c r="N87" s="470"/>
      <c r="O87" s="470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</row>
    <row r="88" spans="1:46" ht="12.75" customHeight="1" x14ac:dyDescent="0.2">
      <c r="D88" s="64"/>
      <c r="G88" s="1"/>
      <c r="I88" s="8"/>
      <c r="O88" s="17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</row>
    <row r="89" spans="1:46" ht="21" customHeight="1" x14ac:dyDescent="0.2">
      <c r="A89" s="471" t="s">
        <v>2</v>
      </c>
      <c r="B89" s="472"/>
      <c r="C89" s="473"/>
      <c r="D89" s="474" t="s">
        <v>3</v>
      </c>
      <c r="E89" s="475"/>
      <c r="F89" s="475"/>
      <c r="G89" s="475"/>
      <c r="H89" s="476"/>
      <c r="I89" s="111"/>
      <c r="J89" s="477" t="s">
        <v>4</v>
      </c>
      <c r="K89" s="478"/>
      <c r="L89" s="478"/>
      <c r="M89" s="478"/>
      <c r="N89" s="478"/>
      <c r="O89" s="479"/>
      <c r="P89" s="333" t="s">
        <v>98</v>
      </c>
      <c r="Q89" s="334"/>
      <c r="R89" s="334"/>
      <c r="S89" s="334"/>
      <c r="T89" s="334"/>
      <c r="U89" s="334"/>
      <c r="V89" s="334"/>
      <c r="W89" s="334"/>
      <c r="X89" s="337" t="s">
        <v>100</v>
      </c>
      <c r="Y89" s="337"/>
      <c r="Z89" s="337"/>
      <c r="AA89" s="337"/>
      <c r="AB89" s="337"/>
      <c r="AC89" s="337"/>
      <c r="AD89" s="337"/>
      <c r="AE89" s="337"/>
      <c r="AF89" s="339" t="s">
        <v>101</v>
      </c>
      <c r="AG89" s="339"/>
      <c r="AH89" s="339"/>
      <c r="AI89" s="339"/>
      <c r="AJ89" s="339"/>
      <c r="AK89" s="339"/>
      <c r="AL89" s="339"/>
      <c r="AM89" s="339"/>
      <c r="AN89"/>
      <c r="AO89"/>
      <c r="AP89"/>
      <c r="AQ89"/>
      <c r="AR89"/>
      <c r="AS89"/>
      <c r="AT89"/>
    </row>
    <row r="90" spans="1:46" ht="12.75" customHeight="1" x14ac:dyDescent="0.2">
      <c r="A90" s="453" t="s">
        <v>5</v>
      </c>
      <c r="B90" s="454"/>
      <c r="C90" s="455"/>
      <c r="D90" s="456" t="s">
        <v>6</v>
      </c>
      <c r="E90" s="459" t="s">
        <v>7</v>
      </c>
      <c r="F90" s="459" t="s">
        <v>8</v>
      </c>
      <c r="G90" s="456" t="s">
        <v>9</v>
      </c>
      <c r="H90" s="461" t="s">
        <v>10</v>
      </c>
      <c r="I90" s="112"/>
      <c r="J90" s="461" t="s">
        <v>11</v>
      </c>
      <c r="K90" s="461" t="s">
        <v>12</v>
      </c>
      <c r="L90" s="461" t="s">
        <v>13</v>
      </c>
      <c r="M90" s="464" t="s">
        <v>14</v>
      </c>
      <c r="N90" s="465" t="s">
        <v>15</v>
      </c>
      <c r="O90" s="466"/>
      <c r="P90" s="335"/>
      <c r="Q90" s="336"/>
      <c r="R90" s="336"/>
      <c r="S90" s="336"/>
      <c r="T90" s="336"/>
      <c r="U90" s="336"/>
      <c r="V90" s="336"/>
      <c r="W90" s="336"/>
      <c r="X90" s="338"/>
      <c r="Y90" s="338"/>
      <c r="Z90" s="338"/>
      <c r="AA90" s="338"/>
      <c r="AB90" s="338"/>
      <c r="AC90" s="338"/>
      <c r="AD90" s="338"/>
      <c r="AE90" s="338"/>
      <c r="AF90" s="340"/>
      <c r="AG90" s="340"/>
      <c r="AH90" s="340"/>
      <c r="AI90" s="340"/>
      <c r="AJ90" s="340"/>
      <c r="AK90" s="340"/>
      <c r="AL90" s="340"/>
      <c r="AM90" s="340"/>
      <c r="AN90"/>
      <c r="AO90"/>
      <c r="AP90"/>
      <c r="AQ90"/>
      <c r="AR90"/>
      <c r="AS90"/>
      <c r="AT90"/>
    </row>
    <row r="91" spans="1:46" ht="12.75" customHeight="1" x14ac:dyDescent="0.2">
      <c r="A91" s="459" t="s">
        <v>16</v>
      </c>
      <c r="B91" s="459" t="s">
        <v>17</v>
      </c>
      <c r="C91" s="459" t="s">
        <v>18</v>
      </c>
      <c r="D91" s="457"/>
      <c r="E91" s="460"/>
      <c r="F91" s="460"/>
      <c r="G91" s="460"/>
      <c r="H91" s="462"/>
      <c r="I91" s="113"/>
      <c r="J91" s="463"/>
      <c r="K91" s="463"/>
      <c r="L91" s="463"/>
      <c r="M91" s="463"/>
      <c r="N91" s="467"/>
      <c r="O91" s="468"/>
      <c r="P91" s="341" t="s">
        <v>21</v>
      </c>
      <c r="Q91" s="341" t="s">
        <v>22</v>
      </c>
      <c r="R91" s="341" t="s">
        <v>102</v>
      </c>
      <c r="S91" s="341" t="s">
        <v>103</v>
      </c>
      <c r="T91" s="343" t="s">
        <v>104</v>
      </c>
      <c r="U91" s="344"/>
      <c r="V91" s="347" t="s">
        <v>105</v>
      </c>
      <c r="W91" s="348"/>
      <c r="X91" s="351" t="s">
        <v>21</v>
      </c>
      <c r="Y91" s="351" t="s">
        <v>22</v>
      </c>
      <c r="Z91" s="351" t="s">
        <v>102</v>
      </c>
      <c r="AA91" s="351" t="s">
        <v>103</v>
      </c>
      <c r="AB91" s="353" t="s">
        <v>104</v>
      </c>
      <c r="AC91" s="354"/>
      <c r="AD91" s="357" t="s">
        <v>105</v>
      </c>
      <c r="AE91" s="358"/>
      <c r="AF91" s="323" t="s">
        <v>21</v>
      </c>
      <c r="AG91" s="323" t="s">
        <v>22</v>
      </c>
      <c r="AH91" s="323" t="s">
        <v>102</v>
      </c>
      <c r="AI91" s="323" t="s">
        <v>103</v>
      </c>
      <c r="AJ91" s="325" t="s">
        <v>104</v>
      </c>
      <c r="AK91" s="326"/>
      <c r="AL91" s="329" t="s">
        <v>105</v>
      </c>
      <c r="AM91" s="330"/>
      <c r="AN91"/>
      <c r="AO91"/>
      <c r="AP91"/>
      <c r="AQ91"/>
      <c r="AR91"/>
      <c r="AS91"/>
      <c r="AT91"/>
    </row>
    <row r="92" spans="1:46" ht="12.75" customHeight="1" x14ac:dyDescent="0.2">
      <c r="A92" s="460"/>
      <c r="B92" s="460"/>
      <c r="C92" s="460"/>
      <c r="D92" s="457"/>
      <c r="E92" s="460"/>
      <c r="F92" s="460"/>
      <c r="G92" s="460"/>
      <c r="H92" s="462"/>
      <c r="I92" s="113"/>
      <c r="J92" s="463"/>
      <c r="K92" s="463"/>
      <c r="L92" s="463"/>
      <c r="M92" s="463"/>
      <c r="N92" s="114" t="s">
        <v>19</v>
      </c>
      <c r="O92" s="115" t="s">
        <v>20</v>
      </c>
      <c r="P92" s="342"/>
      <c r="Q92" s="342"/>
      <c r="R92" s="342"/>
      <c r="S92" s="342"/>
      <c r="T92" s="345"/>
      <c r="U92" s="346"/>
      <c r="V92" s="349"/>
      <c r="W92" s="350"/>
      <c r="X92" s="352"/>
      <c r="Y92" s="352"/>
      <c r="Z92" s="352"/>
      <c r="AA92" s="352"/>
      <c r="AB92" s="355"/>
      <c r="AC92" s="356"/>
      <c r="AD92" s="359"/>
      <c r="AE92" s="360"/>
      <c r="AF92" s="324"/>
      <c r="AG92" s="324"/>
      <c r="AH92" s="324"/>
      <c r="AI92" s="324"/>
      <c r="AJ92" s="327"/>
      <c r="AK92" s="328"/>
      <c r="AL92" s="331"/>
      <c r="AM92" s="332"/>
      <c r="AN92"/>
      <c r="AO92"/>
      <c r="AP92"/>
      <c r="AQ92"/>
      <c r="AR92"/>
      <c r="AS92"/>
      <c r="AT92"/>
    </row>
    <row r="93" spans="1:46" ht="12.75" customHeight="1" x14ac:dyDescent="0.2">
      <c r="A93" s="425"/>
      <c r="B93" s="425"/>
      <c r="C93" s="425"/>
      <c r="D93" s="458"/>
      <c r="E93" s="425"/>
      <c r="F93" s="425"/>
      <c r="G93" s="425"/>
      <c r="H93" s="462"/>
      <c r="I93" s="113"/>
      <c r="J93" s="463"/>
      <c r="K93" s="463"/>
      <c r="L93" s="463"/>
      <c r="M93" s="463"/>
      <c r="N93" s="116" t="s">
        <v>21</v>
      </c>
      <c r="O93" s="117" t="s">
        <v>22</v>
      </c>
      <c r="P93" s="342"/>
      <c r="Q93" s="342"/>
      <c r="R93" s="342"/>
      <c r="S93" s="342"/>
      <c r="T93" s="35" t="s">
        <v>106</v>
      </c>
      <c r="U93" s="35" t="s">
        <v>107</v>
      </c>
      <c r="V93" s="35" t="s">
        <v>108</v>
      </c>
      <c r="W93" s="35" t="s">
        <v>109</v>
      </c>
      <c r="X93" s="352"/>
      <c r="Y93" s="352"/>
      <c r="Z93" s="352"/>
      <c r="AA93" s="352"/>
      <c r="AB93" s="37" t="s">
        <v>106</v>
      </c>
      <c r="AC93" s="37" t="s">
        <v>107</v>
      </c>
      <c r="AD93" s="37" t="s">
        <v>108</v>
      </c>
      <c r="AE93" s="37" t="s">
        <v>109</v>
      </c>
      <c r="AF93" s="324"/>
      <c r="AG93" s="324"/>
      <c r="AH93" s="324"/>
      <c r="AI93" s="324"/>
      <c r="AJ93" s="38" t="s">
        <v>106</v>
      </c>
      <c r="AK93" s="38" t="s">
        <v>107</v>
      </c>
      <c r="AL93" s="38" t="s">
        <v>108</v>
      </c>
      <c r="AM93" s="38" t="s">
        <v>109</v>
      </c>
      <c r="AN93"/>
      <c r="AO93"/>
      <c r="AP93"/>
      <c r="AQ93"/>
      <c r="AR93"/>
      <c r="AS93"/>
      <c r="AT93"/>
    </row>
    <row r="94" spans="1:46" ht="14.1" customHeight="1" x14ac:dyDescent="0.2">
      <c r="A94" s="99"/>
      <c r="B94" s="99"/>
      <c r="C94" s="424" t="s">
        <v>23</v>
      </c>
      <c r="D94" s="2" t="s">
        <v>24</v>
      </c>
      <c r="E94" s="99" t="s">
        <v>25</v>
      </c>
      <c r="F94" s="99" t="s">
        <v>26</v>
      </c>
      <c r="G94" s="100" t="s">
        <v>27</v>
      </c>
      <c r="H94" s="5" t="s">
        <v>28</v>
      </c>
      <c r="I94" s="442"/>
      <c r="J94" s="393" t="s">
        <v>136</v>
      </c>
      <c r="K94" s="394"/>
      <c r="L94" s="394"/>
      <c r="M94" s="394"/>
      <c r="N94" s="394"/>
      <c r="O94" s="395"/>
      <c r="P94" s="445">
        <v>1973785</v>
      </c>
      <c r="Q94" s="420">
        <v>1356897.01</v>
      </c>
      <c r="R94" s="420">
        <v>615641.99</v>
      </c>
      <c r="S94" s="420">
        <v>615641.99</v>
      </c>
      <c r="T94" s="414">
        <f>+R94/P94</f>
        <v>0.311909346762692</v>
      </c>
      <c r="U94" s="414">
        <f>+R94/Q94</f>
        <v>0.45371313037236333</v>
      </c>
      <c r="V94" s="414">
        <f>S94/P94</f>
        <v>0.311909346762692</v>
      </c>
      <c r="W94" s="414">
        <f>S94/Q94</f>
        <v>0.45371313037236333</v>
      </c>
      <c r="X94" s="450">
        <v>2000000</v>
      </c>
      <c r="Y94" s="437">
        <v>2000000</v>
      </c>
      <c r="Z94" s="437">
        <v>0</v>
      </c>
      <c r="AA94" s="437">
        <v>0</v>
      </c>
      <c r="AB94" s="410">
        <f>+Z94/X94</f>
        <v>0</v>
      </c>
      <c r="AC94" s="410">
        <f>+Z94/Y94</f>
        <v>0</v>
      </c>
      <c r="AD94" s="410">
        <f>+AA94/X94</f>
        <v>0</v>
      </c>
      <c r="AE94" s="410">
        <f>+AA94/Y94</f>
        <v>0</v>
      </c>
      <c r="AF94" s="412">
        <v>12000000</v>
      </c>
      <c r="AG94" s="408">
        <v>5624562.5</v>
      </c>
      <c r="AH94" s="408">
        <v>11241701.24</v>
      </c>
      <c r="AI94" s="408">
        <v>11241701.24</v>
      </c>
      <c r="AJ94" s="391">
        <f>AH94/AF94</f>
        <v>0.93680843666666669</v>
      </c>
      <c r="AK94" s="391">
        <f>+AH94/AG94</f>
        <v>1.9986801177869391</v>
      </c>
      <c r="AL94" s="391">
        <f>+AI94/AF94</f>
        <v>0.93680843666666669</v>
      </c>
      <c r="AM94" s="391">
        <f>+AI94/AG94</f>
        <v>1.9986801177869391</v>
      </c>
      <c r="AN94"/>
      <c r="AO94"/>
      <c r="AP94"/>
      <c r="AQ94"/>
      <c r="AR94"/>
      <c r="AS94"/>
      <c r="AT94"/>
    </row>
    <row r="95" spans="1:46" ht="14.1" customHeight="1" x14ac:dyDescent="0.2">
      <c r="A95" s="99"/>
      <c r="B95" s="99"/>
      <c r="C95" s="440"/>
      <c r="D95" s="2" t="s">
        <v>111</v>
      </c>
      <c r="E95" s="99" t="s">
        <v>112</v>
      </c>
      <c r="F95" s="99" t="s">
        <v>95</v>
      </c>
      <c r="G95" s="100" t="s">
        <v>32</v>
      </c>
      <c r="H95" s="5" t="s">
        <v>33</v>
      </c>
      <c r="I95" s="443"/>
      <c r="J95" s="393" t="s">
        <v>136</v>
      </c>
      <c r="K95" s="394"/>
      <c r="L95" s="394"/>
      <c r="M95" s="394"/>
      <c r="N95" s="394"/>
      <c r="O95" s="395"/>
      <c r="P95" s="446"/>
      <c r="Q95" s="448"/>
      <c r="R95" s="448"/>
      <c r="S95" s="448"/>
      <c r="T95" s="449"/>
      <c r="U95" s="449"/>
      <c r="V95" s="449"/>
      <c r="W95" s="449"/>
      <c r="X95" s="451"/>
      <c r="Y95" s="438"/>
      <c r="Z95" s="438"/>
      <c r="AA95" s="438"/>
      <c r="AB95" s="434"/>
      <c r="AC95" s="434"/>
      <c r="AD95" s="434"/>
      <c r="AE95" s="434"/>
      <c r="AF95" s="435"/>
      <c r="AG95" s="436"/>
      <c r="AH95" s="436"/>
      <c r="AI95" s="436"/>
      <c r="AJ95" s="433"/>
      <c r="AK95" s="433"/>
      <c r="AL95" s="433"/>
      <c r="AM95" s="433"/>
      <c r="AN95"/>
      <c r="AO95"/>
      <c r="AP95"/>
      <c r="AQ95"/>
      <c r="AR95"/>
      <c r="AS95"/>
      <c r="AT95"/>
    </row>
    <row r="96" spans="1:46" ht="36" customHeight="1" x14ac:dyDescent="0.2">
      <c r="A96" s="99"/>
      <c r="B96" s="99"/>
      <c r="C96" s="440"/>
      <c r="D96" s="2" t="s">
        <v>113</v>
      </c>
      <c r="E96" s="99" t="s">
        <v>114</v>
      </c>
      <c r="F96" s="99" t="s">
        <v>115</v>
      </c>
      <c r="G96" s="100" t="s">
        <v>27</v>
      </c>
      <c r="H96" s="5" t="s">
        <v>28</v>
      </c>
      <c r="I96" s="443"/>
      <c r="J96" s="101">
        <v>1</v>
      </c>
      <c r="K96" s="101">
        <v>1</v>
      </c>
      <c r="L96" s="101"/>
      <c r="M96" s="101">
        <v>1</v>
      </c>
      <c r="N96" s="101"/>
      <c r="O96" s="101"/>
      <c r="P96" s="446"/>
      <c r="Q96" s="448"/>
      <c r="R96" s="448"/>
      <c r="S96" s="448"/>
      <c r="T96" s="449"/>
      <c r="U96" s="449"/>
      <c r="V96" s="449"/>
      <c r="W96" s="449"/>
      <c r="X96" s="451"/>
      <c r="Y96" s="438"/>
      <c r="Z96" s="438"/>
      <c r="AA96" s="438"/>
      <c r="AB96" s="434"/>
      <c r="AC96" s="434"/>
      <c r="AD96" s="434"/>
      <c r="AE96" s="434"/>
      <c r="AF96" s="435"/>
      <c r="AG96" s="436"/>
      <c r="AH96" s="436"/>
      <c r="AI96" s="436"/>
      <c r="AJ96" s="433"/>
      <c r="AK96" s="433"/>
      <c r="AL96" s="433"/>
      <c r="AM96" s="433"/>
      <c r="AN96"/>
      <c r="AO96"/>
      <c r="AP96"/>
      <c r="AQ96"/>
      <c r="AR96"/>
      <c r="AS96"/>
      <c r="AT96"/>
    </row>
    <row r="97" spans="1:46" ht="24" customHeight="1" x14ac:dyDescent="0.2">
      <c r="A97" s="99"/>
      <c r="B97" s="99"/>
      <c r="C97" s="440"/>
      <c r="D97" s="2" t="s">
        <v>116</v>
      </c>
      <c r="E97" s="99" t="s">
        <v>117</v>
      </c>
      <c r="F97" s="99" t="s">
        <v>115</v>
      </c>
      <c r="G97" s="100" t="s">
        <v>27</v>
      </c>
      <c r="H97" s="5" t="s">
        <v>28</v>
      </c>
      <c r="I97" s="443"/>
      <c r="J97" s="101">
        <v>1</v>
      </c>
      <c r="K97" s="101">
        <v>1</v>
      </c>
      <c r="L97" s="101"/>
      <c r="M97" s="101">
        <v>1</v>
      </c>
      <c r="N97" s="101"/>
      <c r="O97" s="101"/>
      <c r="P97" s="446"/>
      <c r="Q97" s="448"/>
      <c r="R97" s="448"/>
      <c r="S97" s="448"/>
      <c r="T97" s="449"/>
      <c r="U97" s="449"/>
      <c r="V97" s="449"/>
      <c r="W97" s="449"/>
      <c r="X97" s="451"/>
      <c r="Y97" s="438"/>
      <c r="Z97" s="438"/>
      <c r="AA97" s="438"/>
      <c r="AB97" s="434"/>
      <c r="AC97" s="434"/>
      <c r="AD97" s="434"/>
      <c r="AE97" s="434"/>
      <c r="AF97" s="435"/>
      <c r="AG97" s="436"/>
      <c r="AH97" s="436"/>
      <c r="AI97" s="436"/>
      <c r="AJ97" s="433"/>
      <c r="AK97" s="433"/>
      <c r="AL97" s="433"/>
      <c r="AM97" s="433"/>
      <c r="AN97"/>
      <c r="AO97"/>
      <c r="AP97"/>
      <c r="AQ97"/>
      <c r="AR97"/>
      <c r="AS97"/>
      <c r="AT97"/>
    </row>
    <row r="98" spans="1:46" ht="24" customHeight="1" x14ac:dyDescent="0.2">
      <c r="A98" s="99"/>
      <c r="B98" s="99"/>
      <c r="C98" s="440"/>
      <c r="D98" s="2" t="s">
        <v>118</v>
      </c>
      <c r="E98" s="99" t="s">
        <v>119</v>
      </c>
      <c r="F98" s="99" t="s">
        <v>115</v>
      </c>
      <c r="G98" s="100" t="s">
        <v>27</v>
      </c>
      <c r="H98" s="5" t="s">
        <v>28</v>
      </c>
      <c r="I98" s="443"/>
      <c r="J98" s="101">
        <v>1</v>
      </c>
      <c r="K98" s="101">
        <v>1</v>
      </c>
      <c r="L98" s="101"/>
      <c r="M98" s="101">
        <v>1</v>
      </c>
      <c r="N98" s="101"/>
      <c r="O98" s="101"/>
      <c r="P98" s="446"/>
      <c r="Q98" s="448"/>
      <c r="R98" s="448"/>
      <c r="S98" s="448"/>
      <c r="T98" s="449"/>
      <c r="U98" s="449"/>
      <c r="V98" s="449"/>
      <c r="W98" s="449"/>
      <c r="X98" s="451"/>
      <c r="Y98" s="438"/>
      <c r="Z98" s="438"/>
      <c r="AA98" s="438"/>
      <c r="AB98" s="434"/>
      <c r="AC98" s="434"/>
      <c r="AD98" s="434"/>
      <c r="AE98" s="434"/>
      <c r="AF98" s="435"/>
      <c r="AG98" s="436"/>
      <c r="AH98" s="436"/>
      <c r="AI98" s="436"/>
      <c r="AJ98" s="433"/>
      <c r="AK98" s="433"/>
      <c r="AL98" s="433"/>
      <c r="AM98" s="433"/>
      <c r="AN98"/>
      <c r="AO98"/>
      <c r="AP98"/>
      <c r="AQ98"/>
      <c r="AR98"/>
      <c r="AS98"/>
      <c r="AT98"/>
    </row>
    <row r="99" spans="1:46" ht="24" customHeight="1" x14ac:dyDescent="0.2">
      <c r="A99" s="99"/>
      <c r="B99" s="99"/>
      <c r="C99" s="440"/>
      <c r="D99" s="2" t="s">
        <v>120</v>
      </c>
      <c r="E99" s="99" t="s">
        <v>121</v>
      </c>
      <c r="F99" s="99" t="s">
        <v>115</v>
      </c>
      <c r="G99" s="100" t="s">
        <v>27</v>
      </c>
      <c r="H99" s="5" t="s">
        <v>28</v>
      </c>
      <c r="I99" s="444"/>
      <c r="J99" s="101">
        <v>1</v>
      </c>
      <c r="K99" s="101">
        <v>1</v>
      </c>
      <c r="L99" s="101"/>
      <c r="M99" s="101">
        <v>1</v>
      </c>
      <c r="N99" s="101"/>
      <c r="O99" s="101"/>
      <c r="P99" s="446"/>
      <c r="Q99" s="448"/>
      <c r="R99" s="448"/>
      <c r="S99" s="448"/>
      <c r="T99" s="449"/>
      <c r="U99" s="449"/>
      <c r="V99" s="449"/>
      <c r="W99" s="449"/>
      <c r="X99" s="451"/>
      <c r="Y99" s="438"/>
      <c r="Z99" s="438"/>
      <c r="AA99" s="438"/>
      <c r="AB99" s="434"/>
      <c r="AC99" s="434"/>
      <c r="AD99" s="434"/>
      <c r="AE99" s="434"/>
      <c r="AF99" s="435"/>
      <c r="AG99" s="436"/>
      <c r="AH99" s="436"/>
      <c r="AI99" s="436"/>
      <c r="AJ99" s="433"/>
      <c r="AK99" s="433"/>
      <c r="AL99" s="433"/>
      <c r="AM99" s="433"/>
      <c r="AN99"/>
      <c r="AO99"/>
      <c r="AP99"/>
      <c r="AQ99"/>
      <c r="AR99"/>
      <c r="AS99"/>
      <c r="AT99"/>
    </row>
    <row r="100" spans="1:46" ht="14.1" customHeight="1" x14ac:dyDescent="0.2">
      <c r="A100" s="99"/>
      <c r="B100" s="99"/>
      <c r="C100" s="440"/>
      <c r="D100" s="2" t="s">
        <v>122</v>
      </c>
      <c r="E100" s="99" t="s">
        <v>123</v>
      </c>
      <c r="F100" s="99" t="s">
        <v>115</v>
      </c>
      <c r="G100" s="100" t="s">
        <v>27</v>
      </c>
      <c r="H100" s="5" t="s">
        <v>28</v>
      </c>
      <c r="I100" s="118"/>
      <c r="J100" s="101">
        <v>1</v>
      </c>
      <c r="K100" s="101">
        <v>1</v>
      </c>
      <c r="L100" s="101"/>
      <c r="M100" s="101">
        <v>1</v>
      </c>
      <c r="N100" s="101"/>
      <c r="O100" s="101"/>
      <c r="P100" s="446"/>
      <c r="Q100" s="448"/>
      <c r="R100" s="448"/>
      <c r="S100" s="448"/>
      <c r="T100" s="449"/>
      <c r="U100" s="449"/>
      <c r="V100" s="449"/>
      <c r="W100" s="449"/>
      <c r="X100" s="451"/>
      <c r="Y100" s="438"/>
      <c r="Z100" s="438"/>
      <c r="AA100" s="438"/>
      <c r="AB100" s="434"/>
      <c r="AC100" s="434"/>
      <c r="AD100" s="434"/>
      <c r="AE100" s="434"/>
      <c r="AF100" s="435"/>
      <c r="AG100" s="436"/>
      <c r="AH100" s="436"/>
      <c r="AI100" s="436"/>
      <c r="AJ100" s="433"/>
      <c r="AK100" s="433"/>
      <c r="AL100" s="433"/>
      <c r="AM100" s="433"/>
      <c r="AN100"/>
      <c r="AO100"/>
      <c r="AP100"/>
      <c r="AQ100"/>
      <c r="AR100"/>
      <c r="AS100"/>
      <c r="AT100"/>
    </row>
    <row r="101" spans="1:46" ht="36" customHeight="1" x14ac:dyDescent="0.2">
      <c r="A101" s="99"/>
      <c r="B101" s="99"/>
      <c r="C101" s="441"/>
      <c r="D101" s="2" t="s">
        <v>124</v>
      </c>
      <c r="E101" s="99" t="s">
        <v>125</v>
      </c>
      <c r="F101" s="99" t="s">
        <v>115</v>
      </c>
      <c r="G101" s="100" t="s">
        <v>27</v>
      </c>
      <c r="H101" s="5" t="s">
        <v>28</v>
      </c>
      <c r="I101" s="118"/>
      <c r="J101" s="101">
        <v>1</v>
      </c>
      <c r="K101" s="101">
        <v>1</v>
      </c>
      <c r="L101" s="101"/>
      <c r="M101" s="101" t="s">
        <v>137</v>
      </c>
      <c r="N101" s="101"/>
      <c r="O101" s="101"/>
      <c r="P101" s="447"/>
      <c r="Q101" s="421"/>
      <c r="R101" s="421"/>
      <c r="S101" s="421"/>
      <c r="T101" s="415"/>
      <c r="U101" s="415"/>
      <c r="V101" s="415"/>
      <c r="W101" s="415"/>
      <c r="X101" s="452"/>
      <c r="Y101" s="439"/>
      <c r="Z101" s="439"/>
      <c r="AA101" s="439"/>
      <c r="AB101" s="411"/>
      <c r="AC101" s="411"/>
      <c r="AD101" s="411"/>
      <c r="AE101" s="411"/>
      <c r="AF101" s="413"/>
      <c r="AG101" s="409"/>
      <c r="AH101" s="409"/>
      <c r="AI101" s="409"/>
      <c r="AJ101" s="392"/>
      <c r="AK101" s="392"/>
      <c r="AL101" s="392"/>
      <c r="AM101" s="392"/>
      <c r="AN101"/>
      <c r="AO101"/>
      <c r="AP101"/>
      <c r="AQ101"/>
      <c r="AR101"/>
      <c r="AS101"/>
      <c r="AT101"/>
    </row>
    <row r="102" spans="1:46" ht="27" customHeight="1" x14ac:dyDescent="0.2">
      <c r="A102" s="99"/>
      <c r="B102" s="99"/>
      <c r="C102" s="7" t="s">
        <v>30</v>
      </c>
      <c r="D102" s="7" t="s">
        <v>31</v>
      </c>
      <c r="E102" s="102" t="s">
        <v>25</v>
      </c>
      <c r="F102" s="102" t="s">
        <v>26</v>
      </c>
      <c r="G102" s="103" t="s">
        <v>32</v>
      </c>
      <c r="H102" s="9" t="s">
        <v>33</v>
      </c>
      <c r="I102" s="9"/>
      <c r="J102" s="393" t="s">
        <v>138</v>
      </c>
      <c r="K102" s="394"/>
      <c r="L102" s="394"/>
      <c r="M102" s="394"/>
      <c r="N102" s="394"/>
      <c r="O102" s="395"/>
      <c r="P102" s="39">
        <v>1190975</v>
      </c>
      <c r="Q102" s="40">
        <v>1040758.84</v>
      </c>
      <c r="R102" s="40">
        <v>92670</v>
      </c>
      <c r="S102" s="40">
        <v>92670</v>
      </c>
      <c r="T102" s="41">
        <f t="shared" ref="T102:T111" si="27">R102/P102</f>
        <v>7.7810197527236086E-2</v>
      </c>
      <c r="U102" s="41">
        <f t="shared" ref="U102:U111" si="28">+R102/Q102</f>
        <v>8.9040800268388787E-2</v>
      </c>
      <c r="V102" s="41">
        <f t="shared" ref="V102:V111" si="29">S102/P102</f>
        <v>7.7810197527236086E-2</v>
      </c>
      <c r="W102" s="41">
        <f t="shared" ref="W102:W111" si="30">S102/Q102</f>
        <v>8.9040800268388787E-2</v>
      </c>
      <c r="X102" s="45">
        <v>2629292</v>
      </c>
      <c r="Y102" s="46">
        <v>2096601.28</v>
      </c>
      <c r="Z102" s="46">
        <v>4545138.38</v>
      </c>
      <c r="AA102" s="46">
        <v>4545138.38</v>
      </c>
      <c r="AB102" s="47">
        <f>Z102/X102</f>
        <v>1.7286548546148544</v>
      </c>
      <c r="AC102" s="47">
        <f t="shared" ref="AC102:AC111" si="31">Z102/Y102</f>
        <v>2.1678601569870262</v>
      </c>
      <c r="AD102" s="47">
        <f>AA102/X102</f>
        <v>1.7286548546148544</v>
      </c>
      <c r="AE102" s="47">
        <f t="shared" ref="AE102:AE111" si="32">AA102/Y102</f>
        <v>2.1678601569870262</v>
      </c>
      <c r="AF102" s="48">
        <v>0</v>
      </c>
      <c r="AG102" s="49">
        <v>0</v>
      </c>
      <c r="AH102" s="49">
        <v>0</v>
      </c>
      <c r="AI102" s="49">
        <v>0</v>
      </c>
      <c r="AJ102" s="50">
        <v>0</v>
      </c>
      <c r="AK102" s="50">
        <v>0</v>
      </c>
      <c r="AL102" s="50">
        <v>0</v>
      </c>
      <c r="AM102" s="50">
        <v>0</v>
      </c>
      <c r="AN102"/>
      <c r="AO102"/>
      <c r="AP102"/>
      <c r="AQ102"/>
      <c r="AR102"/>
      <c r="AS102"/>
      <c r="AT102"/>
    </row>
    <row r="103" spans="1:46" ht="33" customHeight="1" x14ac:dyDescent="0.2">
      <c r="A103" s="99"/>
      <c r="B103" s="99"/>
      <c r="C103" s="99" t="s">
        <v>34</v>
      </c>
      <c r="D103" s="2" t="s">
        <v>35</v>
      </c>
      <c r="E103" s="99" t="s">
        <v>25</v>
      </c>
      <c r="F103" s="99" t="s">
        <v>26</v>
      </c>
      <c r="G103" s="100" t="s">
        <v>32</v>
      </c>
      <c r="H103" s="9" t="s">
        <v>33</v>
      </c>
      <c r="I103" s="119"/>
      <c r="J103" s="393" t="s">
        <v>29</v>
      </c>
      <c r="K103" s="394"/>
      <c r="L103" s="394"/>
      <c r="M103" s="394"/>
      <c r="N103" s="394"/>
      <c r="O103" s="395"/>
      <c r="P103" s="39">
        <v>295610</v>
      </c>
      <c r="Q103" s="40">
        <v>146484.60999999999</v>
      </c>
      <c r="R103" s="40">
        <v>149125.39000000001</v>
      </c>
      <c r="S103" s="40">
        <v>149125.39000000001</v>
      </c>
      <c r="T103" s="41">
        <f t="shared" si="27"/>
        <v>0.50446666215621938</v>
      </c>
      <c r="U103" s="41">
        <f t="shared" si="28"/>
        <v>1.0180276958787686</v>
      </c>
      <c r="V103" s="41">
        <f t="shared" si="29"/>
        <v>0.50446666215621938</v>
      </c>
      <c r="W103" s="41">
        <f t="shared" si="30"/>
        <v>1.0180276958787686</v>
      </c>
      <c r="X103" s="120"/>
      <c r="Y103" s="121">
        <v>0</v>
      </c>
      <c r="Z103" s="121">
        <v>0</v>
      </c>
      <c r="AA103" s="121">
        <v>0</v>
      </c>
      <c r="AB103" s="47">
        <v>0</v>
      </c>
      <c r="AC103" s="47">
        <v>0</v>
      </c>
      <c r="AD103" s="47">
        <v>0</v>
      </c>
      <c r="AE103" s="47">
        <v>0</v>
      </c>
      <c r="AF103" s="48">
        <v>0</v>
      </c>
      <c r="AG103" s="49">
        <v>0</v>
      </c>
      <c r="AH103" s="49">
        <v>0</v>
      </c>
      <c r="AI103" s="49">
        <v>0</v>
      </c>
      <c r="AJ103" s="50">
        <v>0</v>
      </c>
      <c r="AK103" s="50">
        <v>0</v>
      </c>
      <c r="AL103" s="50">
        <v>0</v>
      </c>
      <c r="AM103" s="50">
        <v>0</v>
      </c>
      <c r="AN103"/>
      <c r="AO103"/>
      <c r="AP103"/>
      <c r="AQ103"/>
      <c r="AR103"/>
      <c r="AS103"/>
      <c r="AT103"/>
    </row>
    <row r="104" spans="1:46" ht="32.1" customHeight="1" x14ac:dyDescent="0.2">
      <c r="A104" s="99"/>
      <c r="B104" s="99"/>
      <c r="C104" s="99" t="s">
        <v>36</v>
      </c>
      <c r="D104" s="2" t="s">
        <v>37</v>
      </c>
      <c r="E104" s="99" t="s">
        <v>25</v>
      </c>
      <c r="F104" s="99" t="s">
        <v>26</v>
      </c>
      <c r="G104" s="100" t="s">
        <v>32</v>
      </c>
      <c r="H104" s="12" t="s">
        <v>28</v>
      </c>
      <c r="I104" s="122"/>
      <c r="J104" s="393" t="s">
        <v>38</v>
      </c>
      <c r="K104" s="394"/>
      <c r="L104" s="394"/>
      <c r="M104" s="394"/>
      <c r="N104" s="394"/>
      <c r="O104" s="395"/>
      <c r="P104" s="39">
        <v>423338</v>
      </c>
      <c r="Q104" s="40">
        <v>420330</v>
      </c>
      <c r="R104" s="40">
        <v>0</v>
      </c>
      <c r="S104" s="40">
        <v>0</v>
      </c>
      <c r="T104" s="41">
        <f t="shared" si="27"/>
        <v>0</v>
      </c>
      <c r="U104" s="41">
        <f t="shared" si="28"/>
        <v>0</v>
      </c>
      <c r="V104" s="41">
        <f t="shared" si="29"/>
        <v>0</v>
      </c>
      <c r="W104" s="41">
        <f t="shared" si="30"/>
        <v>0</v>
      </c>
      <c r="X104" s="123">
        <v>3500328</v>
      </c>
      <c r="Y104" s="121">
        <v>0</v>
      </c>
      <c r="Z104" s="121">
        <v>331888.78999999998</v>
      </c>
      <c r="AA104" s="121">
        <v>331888.78999999998</v>
      </c>
      <c r="AB104" s="47">
        <f>Z104/X104</f>
        <v>9.4816482912458477E-2</v>
      </c>
      <c r="AC104" s="47">
        <v>0</v>
      </c>
      <c r="AD104" s="47">
        <f>AA104/X104</f>
        <v>9.4816482912458477E-2</v>
      </c>
      <c r="AE104" s="47">
        <v>0</v>
      </c>
      <c r="AF104" s="48">
        <v>0</v>
      </c>
      <c r="AG104" s="49">
        <v>0</v>
      </c>
      <c r="AH104" s="49">
        <v>0</v>
      </c>
      <c r="AI104" s="49">
        <v>0</v>
      </c>
      <c r="AJ104" s="50">
        <v>0</v>
      </c>
      <c r="AK104" s="50">
        <v>0</v>
      </c>
      <c r="AL104" s="50">
        <v>0</v>
      </c>
      <c r="AM104" s="50">
        <v>0</v>
      </c>
      <c r="AN104"/>
      <c r="AO104"/>
      <c r="AP104"/>
      <c r="AQ104"/>
      <c r="AR104"/>
      <c r="AS104"/>
      <c r="AT104"/>
    </row>
    <row r="105" spans="1:46" ht="22.5" x14ac:dyDescent="0.2">
      <c r="A105" s="99"/>
      <c r="B105" s="99"/>
      <c r="C105" s="99" t="s">
        <v>39</v>
      </c>
      <c r="D105" s="2" t="s">
        <v>40</v>
      </c>
      <c r="E105" s="99" t="s">
        <v>25</v>
      </c>
      <c r="F105" s="99" t="s">
        <v>26</v>
      </c>
      <c r="G105" s="100" t="s">
        <v>32</v>
      </c>
      <c r="H105" s="9" t="s">
        <v>28</v>
      </c>
      <c r="I105" s="9"/>
      <c r="J105" s="16">
        <v>137428</v>
      </c>
      <c r="K105" s="16"/>
      <c r="L105" s="10"/>
      <c r="M105" s="16">
        <v>14115</v>
      </c>
      <c r="N105" s="10"/>
      <c r="O105" s="124"/>
      <c r="P105" s="39">
        <v>492398</v>
      </c>
      <c r="Q105" s="40">
        <v>492398</v>
      </c>
      <c r="R105" s="40">
        <v>0</v>
      </c>
      <c r="S105" s="40">
        <v>0</v>
      </c>
      <c r="T105" s="41">
        <f t="shared" si="27"/>
        <v>0</v>
      </c>
      <c r="U105" s="41">
        <f t="shared" si="28"/>
        <v>0</v>
      </c>
      <c r="V105" s="41">
        <f t="shared" si="29"/>
        <v>0</v>
      </c>
      <c r="W105" s="41">
        <f t="shared" si="30"/>
        <v>0</v>
      </c>
      <c r="X105" s="123">
        <v>3000000</v>
      </c>
      <c r="Y105" s="121">
        <v>5</v>
      </c>
      <c r="Z105" s="121">
        <v>1820120.72</v>
      </c>
      <c r="AA105" s="121">
        <v>893464</v>
      </c>
      <c r="AB105" s="47">
        <f>Z105/X105</f>
        <v>0.60670690666666671</v>
      </c>
      <c r="AC105" s="47">
        <f t="shared" si="31"/>
        <v>364024.14399999997</v>
      </c>
      <c r="AD105" s="47">
        <f>AA105/X105</f>
        <v>0.29782133333333333</v>
      </c>
      <c r="AE105" s="47">
        <f t="shared" si="32"/>
        <v>178692.8</v>
      </c>
      <c r="AF105" s="48">
        <v>0</v>
      </c>
      <c r="AG105" s="49">
        <v>0</v>
      </c>
      <c r="AH105" s="49">
        <v>0</v>
      </c>
      <c r="AI105" s="49">
        <v>0</v>
      </c>
      <c r="AJ105" s="50">
        <v>0</v>
      </c>
      <c r="AK105" s="50">
        <v>0</v>
      </c>
      <c r="AL105" s="50">
        <v>0</v>
      </c>
      <c r="AM105" s="50">
        <v>0</v>
      </c>
      <c r="AN105"/>
      <c r="AO105"/>
      <c r="AP105"/>
      <c r="AQ105"/>
      <c r="AR105"/>
      <c r="AS105"/>
      <c r="AT105"/>
    </row>
    <row r="106" spans="1:46" ht="12.75" x14ac:dyDescent="0.2">
      <c r="A106" s="99"/>
      <c r="B106" s="99"/>
      <c r="C106" s="102" t="s">
        <v>41</v>
      </c>
      <c r="D106" s="7" t="s">
        <v>42</v>
      </c>
      <c r="E106" s="102" t="s">
        <v>25</v>
      </c>
      <c r="F106" s="102" t="s">
        <v>26</v>
      </c>
      <c r="G106" s="103" t="s">
        <v>32</v>
      </c>
      <c r="H106" s="9" t="s">
        <v>33</v>
      </c>
      <c r="I106" s="119"/>
      <c r="J106" s="393" t="s">
        <v>38</v>
      </c>
      <c r="K106" s="394"/>
      <c r="L106" s="394"/>
      <c r="M106" s="394"/>
      <c r="N106" s="394"/>
      <c r="O106" s="395"/>
      <c r="P106" s="39">
        <v>555978</v>
      </c>
      <c r="Q106" s="40">
        <v>518450</v>
      </c>
      <c r="R106" s="40">
        <v>37528</v>
      </c>
      <c r="S106" s="40">
        <v>37528</v>
      </c>
      <c r="T106" s="41">
        <f t="shared" si="27"/>
        <v>6.7499073704355206E-2</v>
      </c>
      <c r="U106" s="41">
        <f t="shared" si="28"/>
        <v>7.238499373131449E-2</v>
      </c>
      <c r="V106" s="41">
        <f t="shared" si="29"/>
        <v>6.7499073704355206E-2</v>
      </c>
      <c r="W106" s="41">
        <f t="shared" si="30"/>
        <v>7.238499373131449E-2</v>
      </c>
      <c r="X106" s="123">
        <v>10805514</v>
      </c>
      <c r="Y106" s="121">
        <v>2902762.68</v>
      </c>
      <c r="Z106" s="121">
        <v>1042203.32</v>
      </c>
      <c r="AA106" s="121">
        <v>1038131.72</v>
      </c>
      <c r="AB106" s="47">
        <f>Z106/X106</f>
        <v>9.645106378095479E-2</v>
      </c>
      <c r="AC106" s="47">
        <f t="shared" si="31"/>
        <v>0.3590384178426877</v>
      </c>
      <c r="AD106" s="47">
        <f>AA106/X106</f>
        <v>9.6074256162177935E-2</v>
      </c>
      <c r="AE106" s="47">
        <f t="shared" si="32"/>
        <v>0.35763575408789527</v>
      </c>
      <c r="AF106" s="48">
        <v>0</v>
      </c>
      <c r="AG106" s="49">
        <v>0</v>
      </c>
      <c r="AH106" s="49">
        <v>0</v>
      </c>
      <c r="AI106" s="49">
        <v>0</v>
      </c>
      <c r="AJ106" s="50">
        <v>0</v>
      </c>
      <c r="AK106" s="50">
        <v>0</v>
      </c>
      <c r="AL106" s="50">
        <v>0</v>
      </c>
      <c r="AM106" s="50">
        <v>0</v>
      </c>
      <c r="AN106"/>
      <c r="AO106"/>
      <c r="AP106"/>
      <c r="AQ106"/>
      <c r="AR106"/>
      <c r="AS106"/>
      <c r="AT106"/>
    </row>
    <row r="107" spans="1:46" ht="12.75" x14ac:dyDescent="0.2">
      <c r="A107" s="99"/>
      <c r="B107" s="99"/>
      <c r="C107" s="102" t="s">
        <v>43</v>
      </c>
      <c r="D107" s="7" t="s">
        <v>44</v>
      </c>
      <c r="E107" s="102" t="s">
        <v>25</v>
      </c>
      <c r="F107" s="102" t="s">
        <v>26</v>
      </c>
      <c r="G107" s="103" t="s">
        <v>32</v>
      </c>
      <c r="H107" s="8" t="s">
        <v>45</v>
      </c>
      <c r="I107" s="8"/>
      <c r="J107" s="430"/>
      <c r="K107" s="431"/>
      <c r="L107" s="431"/>
      <c r="M107" s="431"/>
      <c r="N107" s="431"/>
      <c r="O107" s="432"/>
      <c r="P107" s="39">
        <v>243440</v>
      </c>
      <c r="Q107" s="40">
        <v>243440</v>
      </c>
      <c r="R107" s="40">
        <v>0</v>
      </c>
      <c r="S107" s="40">
        <v>0</v>
      </c>
      <c r="T107" s="41">
        <f t="shared" si="27"/>
        <v>0</v>
      </c>
      <c r="U107" s="41">
        <f t="shared" si="28"/>
        <v>0</v>
      </c>
      <c r="V107" s="41">
        <f t="shared" si="29"/>
        <v>0</v>
      </c>
      <c r="W107" s="41">
        <f t="shared" si="30"/>
        <v>0</v>
      </c>
      <c r="X107" s="123">
        <v>500000</v>
      </c>
      <c r="Y107" s="121">
        <v>500000</v>
      </c>
      <c r="Z107" s="121">
        <v>0</v>
      </c>
      <c r="AA107" s="121">
        <v>0</v>
      </c>
      <c r="AB107" s="47">
        <f>Z107/X107</f>
        <v>0</v>
      </c>
      <c r="AC107" s="47">
        <f t="shared" si="31"/>
        <v>0</v>
      </c>
      <c r="AD107" s="47">
        <f>AA107/X107</f>
        <v>0</v>
      </c>
      <c r="AE107" s="47">
        <f t="shared" si="32"/>
        <v>0</v>
      </c>
      <c r="AF107" s="48">
        <v>0</v>
      </c>
      <c r="AG107" s="49">
        <v>0</v>
      </c>
      <c r="AH107" s="49">
        <v>0</v>
      </c>
      <c r="AI107" s="49">
        <v>0</v>
      </c>
      <c r="AJ107" s="50">
        <v>0</v>
      </c>
      <c r="AK107" s="50">
        <v>0</v>
      </c>
      <c r="AL107" s="50">
        <v>0</v>
      </c>
      <c r="AM107" s="50">
        <v>0</v>
      </c>
      <c r="AN107"/>
      <c r="AO107"/>
      <c r="AP107"/>
      <c r="AQ107"/>
      <c r="AR107"/>
      <c r="AS107"/>
      <c r="AT107"/>
    </row>
    <row r="108" spans="1:46" ht="22.5" x14ac:dyDescent="0.2">
      <c r="A108" s="99"/>
      <c r="B108" s="99"/>
      <c r="C108" s="102" t="s">
        <v>46</v>
      </c>
      <c r="D108" s="7" t="s">
        <v>47</v>
      </c>
      <c r="E108" s="102" t="s">
        <v>25</v>
      </c>
      <c r="F108" s="102" t="s">
        <v>26</v>
      </c>
      <c r="G108" s="103" t="s">
        <v>32</v>
      </c>
      <c r="H108" s="9" t="s">
        <v>33</v>
      </c>
      <c r="I108" s="9"/>
      <c r="J108" s="20"/>
      <c r="K108" s="20"/>
      <c r="L108" s="20"/>
      <c r="M108" s="10"/>
      <c r="N108" s="10"/>
      <c r="O108" s="125"/>
      <c r="P108" s="39">
        <v>38769</v>
      </c>
      <c r="Q108" s="40">
        <v>10236</v>
      </c>
      <c r="R108" s="40">
        <v>28533</v>
      </c>
      <c r="S108" s="40">
        <v>28533</v>
      </c>
      <c r="T108" s="41">
        <f t="shared" si="27"/>
        <v>0.73597461889654103</v>
      </c>
      <c r="U108" s="41">
        <f t="shared" si="28"/>
        <v>2.7875146541617819</v>
      </c>
      <c r="V108" s="41">
        <f t="shared" si="29"/>
        <v>0.73597461889654103</v>
      </c>
      <c r="W108" s="41">
        <f t="shared" si="30"/>
        <v>2.7875146541617819</v>
      </c>
      <c r="X108" s="123">
        <v>1330055</v>
      </c>
      <c r="Y108" s="121">
        <v>619799</v>
      </c>
      <c r="Z108" s="121">
        <v>374674.63</v>
      </c>
      <c r="AA108" s="121">
        <v>374674.63</v>
      </c>
      <c r="AB108" s="47">
        <f>Z108/X108</f>
        <v>0.28169859893011945</v>
      </c>
      <c r="AC108" s="47">
        <f t="shared" si="31"/>
        <v>0.60450989756356499</v>
      </c>
      <c r="AD108" s="47">
        <f>AA108/X108</f>
        <v>0.28169859893011945</v>
      </c>
      <c r="AE108" s="47">
        <f t="shared" si="32"/>
        <v>0.60450989756356499</v>
      </c>
      <c r="AF108" s="48">
        <v>0</v>
      </c>
      <c r="AG108" s="49">
        <v>0</v>
      </c>
      <c r="AH108" s="49">
        <v>0</v>
      </c>
      <c r="AI108" s="49">
        <v>0</v>
      </c>
      <c r="AJ108" s="50">
        <v>0</v>
      </c>
      <c r="AK108" s="50">
        <v>0</v>
      </c>
      <c r="AL108" s="50">
        <v>0</v>
      </c>
      <c r="AM108" s="50">
        <v>0</v>
      </c>
      <c r="AN108"/>
      <c r="AO108"/>
      <c r="AP108"/>
      <c r="AQ108"/>
      <c r="AR108"/>
      <c r="AS108"/>
      <c r="AT108"/>
    </row>
    <row r="109" spans="1:46" ht="33.75" x14ac:dyDescent="0.2">
      <c r="A109" s="99"/>
      <c r="B109" s="99"/>
      <c r="C109" s="99" t="s">
        <v>51</v>
      </c>
      <c r="D109" s="2" t="s">
        <v>52</v>
      </c>
      <c r="E109" s="99" t="s">
        <v>25</v>
      </c>
      <c r="F109" s="99" t="s">
        <v>26</v>
      </c>
      <c r="G109" s="100" t="s">
        <v>32</v>
      </c>
      <c r="H109" s="13" t="s">
        <v>28</v>
      </c>
      <c r="I109" s="13"/>
      <c r="J109" s="18">
        <v>0.22</v>
      </c>
      <c r="K109" s="18">
        <v>0.55000000000000004</v>
      </c>
      <c r="L109" s="18"/>
      <c r="M109" s="31">
        <v>1</v>
      </c>
      <c r="N109" s="32"/>
      <c r="O109" s="23"/>
      <c r="P109" s="39">
        <v>81229</v>
      </c>
      <c r="Q109" s="40">
        <v>80689</v>
      </c>
      <c r="R109" s="40">
        <v>540</v>
      </c>
      <c r="S109" s="40">
        <v>540</v>
      </c>
      <c r="T109" s="41">
        <f t="shared" si="27"/>
        <v>6.6478720653953636E-3</v>
      </c>
      <c r="U109" s="41">
        <f t="shared" si="28"/>
        <v>6.6923620319994052E-3</v>
      </c>
      <c r="V109" s="41">
        <f t="shared" si="29"/>
        <v>6.6478720653953636E-3</v>
      </c>
      <c r="W109" s="41">
        <f t="shared" si="30"/>
        <v>6.6923620319994052E-3</v>
      </c>
      <c r="X109" s="123">
        <v>0</v>
      </c>
      <c r="Y109" s="121">
        <v>0</v>
      </c>
      <c r="Z109" s="121">
        <v>0</v>
      </c>
      <c r="AA109" s="121">
        <v>0</v>
      </c>
      <c r="AB109" s="47">
        <v>0</v>
      </c>
      <c r="AC109" s="47">
        <v>0</v>
      </c>
      <c r="AD109" s="47">
        <v>0</v>
      </c>
      <c r="AE109" s="47">
        <v>0</v>
      </c>
      <c r="AF109" s="48">
        <v>0</v>
      </c>
      <c r="AG109" s="49">
        <v>0</v>
      </c>
      <c r="AH109" s="49">
        <v>0</v>
      </c>
      <c r="AI109" s="49">
        <v>0</v>
      </c>
      <c r="AJ109" s="50">
        <v>0</v>
      </c>
      <c r="AK109" s="50">
        <v>0</v>
      </c>
      <c r="AL109" s="50">
        <v>0</v>
      </c>
      <c r="AM109" s="50">
        <v>0</v>
      </c>
      <c r="AN109"/>
      <c r="AO109"/>
      <c r="AP109"/>
      <c r="AQ109"/>
      <c r="AR109"/>
      <c r="AS109"/>
      <c r="AT109"/>
    </row>
    <row r="110" spans="1:46" ht="12.75" x14ac:dyDescent="0.2">
      <c r="A110" s="99"/>
      <c r="B110" s="99"/>
      <c r="C110" s="126" t="s">
        <v>53</v>
      </c>
      <c r="D110" s="28" t="s">
        <v>54</v>
      </c>
      <c r="E110" s="126" t="s">
        <v>25</v>
      </c>
      <c r="F110" s="126" t="s">
        <v>26</v>
      </c>
      <c r="G110" s="127" t="s">
        <v>27</v>
      </c>
      <c r="H110" s="9" t="s">
        <v>28</v>
      </c>
      <c r="I110" s="9"/>
      <c r="J110" s="16">
        <v>0.9</v>
      </c>
      <c r="K110" s="16">
        <v>0.9</v>
      </c>
      <c r="L110" s="10">
        <v>0</v>
      </c>
      <c r="M110" s="20">
        <v>6.9000000000000006E-2</v>
      </c>
      <c r="N110" s="22" t="s">
        <v>139</v>
      </c>
      <c r="O110" s="22">
        <v>0</v>
      </c>
      <c r="P110" s="39">
        <v>483245</v>
      </c>
      <c r="Q110" s="40">
        <v>483245</v>
      </c>
      <c r="R110" s="40">
        <v>0</v>
      </c>
      <c r="S110" s="40">
        <v>0</v>
      </c>
      <c r="T110" s="41">
        <f t="shared" si="27"/>
        <v>0</v>
      </c>
      <c r="U110" s="41">
        <f t="shared" si="28"/>
        <v>0</v>
      </c>
      <c r="V110" s="41">
        <f t="shared" si="29"/>
        <v>0</v>
      </c>
      <c r="W110" s="41">
        <f t="shared" si="30"/>
        <v>0</v>
      </c>
      <c r="X110" s="123">
        <v>5000000</v>
      </c>
      <c r="Y110" s="121">
        <v>5000000</v>
      </c>
      <c r="Z110" s="121">
        <v>0</v>
      </c>
      <c r="AA110" s="121">
        <v>0</v>
      </c>
      <c r="AB110" s="47">
        <f>Z110/X110</f>
        <v>0</v>
      </c>
      <c r="AC110" s="47">
        <f t="shared" si="31"/>
        <v>0</v>
      </c>
      <c r="AD110" s="47">
        <f>AA110/X110</f>
        <v>0</v>
      </c>
      <c r="AE110" s="47">
        <f t="shared" si="32"/>
        <v>0</v>
      </c>
      <c r="AF110" s="48">
        <v>1640000</v>
      </c>
      <c r="AG110" s="49">
        <v>0</v>
      </c>
      <c r="AH110" s="49">
        <v>892381.94</v>
      </c>
      <c r="AI110" s="49">
        <v>854927.54</v>
      </c>
      <c r="AJ110" s="50">
        <f>+AH110/AF110</f>
        <v>0.54413532926829267</v>
      </c>
      <c r="AK110" s="50">
        <v>0</v>
      </c>
      <c r="AL110" s="50">
        <f>+AI110/AF110</f>
        <v>0.52129728048780488</v>
      </c>
      <c r="AM110" s="50">
        <v>0</v>
      </c>
      <c r="AN110"/>
      <c r="AO110"/>
      <c r="AP110"/>
      <c r="AQ110"/>
      <c r="AR110"/>
      <c r="AS110"/>
      <c r="AT110"/>
    </row>
    <row r="111" spans="1:46" ht="22.5" x14ac:dyDescent="0.2">
      <c r="A111" s="99"/>
      <c r="B111" s="99"/>
      <c r="C111" s="102" t="s">
        <v>55</v>
      </c>
      <c r="D111" s="7" t="s">
        <v>56</v>
      </c>
      <c r="E111" s="102" t="s">
        <v>25</v>
      </c>
      <c r="F111" s="102" t="s">
        <v>26</v>
      </c>
      <c r="G111" s="103" t="s">
        <v>32</v>
      </c>
      <c r="H111" s="9" t="s">
        <v>45</v>
      </c>
      <c r="I111" s="9"/>
      <c r="J111" s="20"/>
      <c r="K111" s="20"/>
      <c r="L111" s="10"/>
      <c r="M111" s="104"/>
      <c r="N111" s="104"/>
      <c r="O111" s="125"/>
      <c r="P111" s="39">
        <v>218332</v>
      </c>
      <c r="Q111" s="40">
        <v>218332</v>
      </c>
      <c r="R111" s="40">
        <v>0</v>
      </c>
      <c r="S111" s="40">
        <v>0</v>
      </c>
      <c r="T111" s="41">
        <f t="shared" si="27"/>
        <v>0</v>
      </c>
      <c r="U111" s="41">
        <f t="shared" si="28"/>
        <v>0</v>
      </c>
      <c r="V111" s="41">
        <f t="shared" si="29"/>
        <v>0</v>
      </c>
      <c r="W111" s="41">
        <f t="shared" si="30"/>
        <v>0</v>
      </c>
      <c r="X111" s="123">
        <v>1385568</v>
      </c>
      <c r="Y111" s="121">
        <v>800000</v>
      </c>
      <c r="Z111" s="121">
        <v>868969.9</v>
      </c>
      <c r="AA111" s="121">
        <v>868969.9</v>
      </c>
      <c r="AB111" s="47">
        <f>Z111/X111</f>
        <v>0.62715788759555646</v>
      </c>
      <c r="AC111" s="47">
        <f t="shared" si="31"/>
        <v>1.0862123750000001</v>
      </c>
      <c r="AD111" s="47">
        <f>AA111/X111</f>
        <v>0.62715788759555646</v>
      </c>
      <c r="AE111" s="47">
        <f t="shared" si="32"/>
        <v>1.0862123750000001</v>
      </c>
      <c r="AF111" s="48">
        <v>0</v>
      </c>
      <c r="AG111" s="49">
        <v>0</v>
      </c>
      <c r="AH111" s="49">
        <v>0</v>
      </c>
      <c r="AI111" s="49">
        <v>0</v>
      </c>
      <c r="AJ111" s="50">
        <v>0</v>
      </c>
      <c r="AK111" s="50">
        <v>0</v>
      </c>
      <c r="AL111" s="50">
        <v>0</v>
      </c>
      <c r="AM111" s="50">
        <v>0</v>
      </c>
      <c r="AN111"/>
      <c r="AO111"/>
      <c r="AP111"/>
      <c r="AQ111"/>
      <c r="AR111"/>
      <c r="AS111"/>
      <c r="AT111"/>
    </row>
    <row r="112" spans="1:46" ht="12.75" x14ac:dyDescent="0.2">
      <c r="A112" s="99"/>
      <c r="B112" s="99"/>
      <c r="C112" s="99" t="s">
        <v>57</v>
      </c>
      <c r="D112" s="2" t="s">
        <v>58</v>
      </c>
      <c r="E112" s="99" t="s">
        <v>25</v>
      </c>
      <c r="F112" s="99" t="s">
        <v>26</v>
      </c>
      <c r="G112" s="100" t="s">
        <v>32</v>
      </c>
      <c r="H112" s="13" t="s">
        <v>28</v>
      </c>
      <c r="I112" s="13"/>
      <c r="J112" s="20" t="s">
        <v>140</v>
      </c>
      <c r="K112" s="19">
        <v>0.22</v>
      </c>
      <c r="L112" s="19"/>
      <c r="M112" s="19">
        <v>0.22</v>
      </c>
      <c r="N112" s="19"/>
      <c r="O112" s="19"/>
      <c r="P112" s="39">
        <v>0</v>
      </c>
      <c r="Q112" s="40">
        <v>0</v>
      </c>
      <c r="R112" s="40">
        <v>0</v>
      </c>
      <c r="S112" s="40">
        <v>0</v>
      </c>
      <c r="T112" s="41">
        <v>0</v>
      </c>
      <c r="U112" s="41">
        <v>0</v>
      </c>
      <c r="V112" s="41">
        <v>0</v>
      </c>
      <c r="W112" s="41">
        <v>0</v>
      </c>
      <c r="X112" s="123">
        <v>168541</v>
      </c>
      <c r="Y112" s="121">
        <v>0</v>
      </c>
      <c r="Z112" s="121">
        <v>150192.68</v>
      </c>
      <c r="AA112" s="121">
        <v>150192.68</v>
      </c>
      <c r="AB112" s="47">
        <f>Z112/X112</f>
        <v>0.89113438273179812</v>
      </c>
      <c r="AC112" s="128">
        <v>0</v>
      </c>
      <c r="AD112" s="47">
        <f>AA112/X112</f>
        <v>0.89113438273179812</v>
      </c>
      <c r="AE112" s="47">
        <v>0</v>
      </c>
      <c r="AF112" s="48">
        <v>0</v>
      </c>
      <c r="AG112" s="49">
        <v>0</v>
      </c>
      <c r="AH112" s="49">
        <v>0</v>
      </c>
      <c r="AI112" s="49">
        <v>0</v>
      </c>
      <c r="AJ112" s="50">
        <v>0</v>
      </c>
      <c r="AK112" s="50">
        <v>0</v>
      </c>
      <c r="AL112" s="50">
        <v>0</v>
      </c>
      <c r="AM112" s="50">
        <v>0</v>
      </c>
      <c r="AN112"/>
      <c r="AO112"/>
      <c r="AP112"/>
      <c r="AQ112"/>
      <c r="AR112"/>
      <c r="AS112"/>
      <c r="AT112"/>
    </row>
    <row r="113" spans="1:46" ht="39.75" customHeight="1" x14ac:dyDescent="0.2">
      <c r="A113" s="424"/>
      <c r="B113" s="424"/>
      <c r="C113" s="426" t="s">
        <v>60</v>
      </c>
      <c r="D113" s="7" t="s">
        <v>61</v>
      </c>
      <c r="E113" s="102" t="s">
        <v>25</v>
      </c>
      <c r="F113" s="102" t="s">
        <v>26</v>
      </c>
      <c r="G113" s="103" t="s">
        <v>32</v>
      </c>
      <c r="H113" s="10" t="s">
        <v>62</v>
      </c>
      <c r="I113" s="10"/>
      <c r="J113" s="10">
        <v>6</v>
      </c>
      <c r="K113" s="20">
        <v>0.25</v>
      </c>
      <c r="L113" s="10"/>
      <c r="M113" s="20">
        <v>0.25</v>
      </c>
      <c r="N113" s="20">
        <v>0.25</v>
      </c>
      <c r="O113" s="125">
        <v>0</v>
      </c>
      <c r="P113" s="428">
        <v>516436</v>
      </c>
      <c r="Q113" s="420">
        <v>352337.7</v>
      </c>
      <c r="R113" s="420">
        <v>158823.98000000001</v>
      </c>
      <c r="S113" s="420">
        <v>158823.98000000001</v>
      </c>
      <c r="T113" s="414">
        <f>R113/P113</f>
        <v>0.30753855269578423</v>
      </c>
      <c r="U113" s="422">
        <f>R113/Q113</f>
        <v>0.45077202922082993</v>
      </c>
      <c r="V113" s="414">
        <f>S113/P113</f>
        <v>0.30753855269578423</v>
      </c>
      <c r="W113" s="414">
        <f>S113/Q113</f>
        <v>0.45077202922082993</v>
      </c>
      <c r="X113" s="416">
        <v>8980000</v>
      </c>
      <c r="Y113" s="418">
        <v>6660541.5199999996</v>
      </c>
      <c r="Z113" s="418">
        <v>500633.14</v>
      </c>
      <c r="AA113" s="418">
        <v>64820.800000000003</v>
      </c>
      <c r="AB113" s="410">
        <v>0.28169859893011945</v>
      </c>
      <c r="AC113" s="410">
        <v>2.1678601569870262</v>
      </c>
      <c r="AD113" s="410">
        <v>1.7286548546148544</v>
      </c>
      <c r="AE113" s="410">
        <v>2.1678601569870262</v>
      </c>
      <c r="AF113" s="412">
        <v>0</v>
      </c>
      <c r="AG113" s="408">
        <v>0</v>
      </c>
      <c r="AH113" s="408">
        <v>0</v>
      </c>
      <c r="AI113" s="408">
        <v>0</v>
      </c>
      <c r="AJ113" s="391">
        <v>0</v>
      </c>
      <c r="AK113" s="391">
        <v>0</v>
      </c>
      <c r="AL113" s="391">
        <v>0</v>
      </c>
      <c r="AM113" s="391">
        <v>0</v>
      </c>
      <c r="AN113"/>
      <c r="AO113"/>
      <c r="AP113"/>
      <c r="AQ113"/>
      <c r="AR113"/>
      <c r="AS113"/>
      <c r="AT113"/>
    </row>
    <row r="114" spans="1:46" ht="39" customHeight="1" x14ac:dyDescent="0.2">
      <c r="A114" s="425"/>
      <c r="B114" s="425"/>
      <c r="C114" s="427"/>
      <c r="D114" s="129" t="s">
        <v>63</v>
      </c>
      <c r="E114" s="130" t="s">
        <v>25</v>
      </c>
      <c r="F114" s="130" t="s">
        <v>26</v>
      </c>
      <c r="G114" s="131" t="s">
        <v>32</v>
      </c>
      <c r="H114" s="132" t="s">
        <v>64</v>
      </c>
      <c r="I114" s="132"/>
      <c r="J114" s="132">
        <v>202.44</v>
      </c>
      <c r="K114" s="133">
        <v>0.25</v>
      </c>
      <c r="L114" s="133">
        <v>0.25</v>
      </c>
      <c r="M114" s="133">
        <v>0.41</v>
      </c>
      <c r="N114" s="133">
        <v>0.97799999999999998</v>
      </c>
      <c r="O114" s="124"/>
      <c r="P114" s="429"/>
      <c r="Q114" s="421"/>
      <c r="R114" s="421"/>
      <c r="S114" s="421"/>
      <c r="T114" s="415"/>
      <c r="U114" s="423"/>
      <c r="V114" s="415"/>
      <c r="W114" s="415"/>
      <c r="X114" s="417"/>
      <c r="Y114" s="419"/>
      <c r="Z114" s="419"/>
      <c r="AA114" s="419"/>
      <c r="AB114" s="411"/>
      <c r="AC114" s="411"/>
      <c r="AD114" s="411"/>
      <c r="AE114" s="411"/>
      <c r="AF114" s="413"/>
      <c r="AG114" s="409"/>
      <c r="AH114" s="409"/>
      <c r="AI114" s="409"/>
      <c r="AJ114" s="392"/>
      <c r="AK114" s="392"/>
      <c r="AL114" s="392"/>
      <c r="AM114" s="392"/>
      <c r="AN114"/>
      <c r="AO114"/>
      <c r="AP114"/>
      <c r="AQ114"/>
      <c r="AR114"/>
      <c r="AS114"/>
      <c r="AT114"/>
    </row>
    <row r="115" spans="1:46" ht="33.75" x14ac:dyDescent="0.2">
      <c r="A115" s="99"/>
      <c r="B115" s="99"/>
      <c r="C115" s="99" t="s">
        <v>65</v>
      </c>
      <c r="D115" s="2" t="s">
        <v>66</v>
      </c>
      <c r="E115" s="99" t="s">
        <v>25</v>
      </c>
      <c r="F115" s="99" t="s">
        <v>26</v>
      </c>
      <c r="G115" s="134" t="s">
        <v>32</v>
      </c>
      <c r="H115" s="135" t="s">
        <v>28</v>
      </c>
      <c r="I115" s="135"/>
      <c r="J115" s="135" t="s">
        <v>28</v>
      </c>
      <c r="K115" s="136">
        <v>1</v>
      </c>
      <c r="L115" s="137" t="s">
        <v>129</v>
      </c>
      <c r="M115" s="137">
        <v>0.39779999999999999</v>
      </c>
      <c r="N115" s="136">
        <v>0.39779999999999999</v>
      </c>
      <c r="O115" s="136">
        <v>2.4523000000000001</v>
      </c>
      <c r="P115" s="51">
        <v>301566</v>
      </c>
      <c r="Q115" s="52">
        <v>301566</v>
      </c>
      <c r="R115" s="52"/>
      <c r="S115" s="52">
        <v>0</v>
      </c>
      <c r="T115" s="41">
        <f t="shared" ref="T115:T128" si="33">R115/P115</f>
        <v>0</v>
      </c>
      <c r="U115" s="41">
        <f t="shared" ref="U115:U128" si="34">+R115/Q115</f>
        <v>0</v>
      </c>
      <c r="V115" s="41">
        <v>0</v>
      </c>
      <c r="W115" s="41">
        <f t="shared" ref="W115:W128" si="35">S115/Q115</f>
        <v>0</v>
      </c>
      <c r="X115" s="138">
        <v>32890049</v>
      </c>
      <c r="Y115" s="139">
        <v>31032122</v>
      </c>
      <c r="Z115" s="139">
        <v>555390.76</v>
      </c>
      <c r="AA115" s="139">
        <v>555390.76</v>
      </c>
      <c r="AB115" s="47">
        <f>Z115/X115</f>
        <v>1.6886285575311851E-2</v>
      </c>
      <c r="AC115" s="47">
        <f t="shared" ref="AC115:AC126" si="36">Z115/Y115</f>
        <v>1.7897285915542613E-2</v>
      </c>
      <c r="AD115" s="47">
        <f>AA115/X115</f>
        <v>1.6886285575311851E-2</v>
      </c>
      <c r="AE115" s="47">
        <f t="shared" ref="AE115:AE126" si="37">AA115/Y115</f>
        <v>1.7897285915542613E-2</v>
      </c>
      <c r="AF115" s="61">
        <v>0</v>
      </c>
      <c r="AG115" s="62">
        <v>0</v>
      </c>
      <c r="AH115" s="62">
        <v>0</v>
      </c>
      <c r="AI115" s="62">
        <v>0</v>
      </c>
      <c r="AJ115" s="50">
        <v>0</v>
      </c>
      <c r="AK115" s="50">
        <v>0</v>
      </c>
      <c r="AL115" s="50">
        <v>0</v>
      </c>
      <c r="AM115" s="50">
        <v>0</v>
      </c>
      <c r="AN115"/>
      <c r="AO115"/>
      <c r="AP115"/>
      <c r="AQ115"/>
      <c r="AR115"/>
      <c r="AS115"/>
      <c r="AT115"/>
    </row>
    <row r="116" spans="1:46" ht="33.75" x14ac:dyDescent="0.2">
      <c r="A116" s="99"/>
      <c r="B116" s="99"/>
      <c r="C116" s="102" t="s">
        <v>67</v>
      </c>
      <c r="D116" s="7" t="s">
        <v>68</v>
      </c>
      <c r="E116" s="102" t="s">
        <v>25</v>
      </c>
      <c r="F116" s="102" t="s">
        <v>26</v>
      </c>
      <c r="G116" s="103" t="s">
        <v>32</v>
      </c>
      <c r="H116" s="9" t="s">
        <v>33</v>
      </c>
      <c r="I116" s="9"/>
      <c r="J116" s="10" t="s">
        <v>141</v>
      </c>
      <c r="K116" s="10" t="s">
        <v>141</v>
      </c>
      <c r="L116" s="10" t="s">
        <v>141</v>
      </c>
      <c r="M116" s="33" t="s">
        <v>142</v>
      </c>
      <c r="N116" s="20">
        <v>1</v>
      </c>
      <c r="O116" s="107"/>
      <c r="P116" s="39">
        <v>59061</v>
      </c>
      <c r="Q116" s="40">
        <v>19414.400000000001</v>
      </c>
      <c r="R116" s="40">
        <v>33061.4</v>
      </c>
      <c r="S116" s="40">
        <v>23137.599999999999</v>
      </c>
      <c r="T116" s="41">
        <f t="shared" si="33"/>
        <v>0.55978395218502908</v>
      </c>
      <c r="U116" s="41">
        <f t="shared" si="34"/>
        <v>1.7029318444041535</v>
      </c>
      <c r="V116" s="41">
        <f>S116/P116</f>
        <v>0.39175767426897612</v>
      </c>
      <c r="W116" s="41">
        <f t="shared" si="35"/>
        <v>1.1917751771880665</v>
      </c>
      <c r="X116" s="123">
        <v>4323678</v>
      </c>
      <c r="Y116" s="121">
        <v>3635532.6</v>
      </c>
      <c r="Z116" s="121">
        <v>1078968.18</v>
      </c>
      <c r="AA116" s="121">
        <v>485392.98</v>
      </c>
      <c r="AB116" s="47">
        <f>Z116/X116</f>
        <v>0.24954868979604863</v>
      </c>
      <c r="AC116" s="47">
        <f t="shared" si="36"/>
        <v>0.29678407504859122</v>
      </c>
      <c r="AD116" s="47">
        <f>AA116/X116</f>
        <v>0.11226390586903094</v>
      </c>
      <c r="AE116" s="47">
        <f t="shared" si="37"/>
        <v>0.1335135820264684</v>
      </c>
      <c r="AF116" s="48">
        <v>0</v>
      </c>
      <c r="AG116" s="49">
        <v>0</v>
      </c>
      <c r="AH116" s="49">
        <v>0</v>
      </c>
      <c r="AI116" s="49">
        <v>0</v>
      </c>
      <c r="AJ116" s="50">
        <v>0</v>
      </c>
      <c r="AK116" s="50">
        <v>0</v>
      </c>
      <c r="AL116" s="50">
        <v>0</v>
      </c>
      <c r="AM116" s="50">
        <v>0</v>
      </c>
      <c r="AN116"/>
      <c r="AO116"/>
      <c r="AP116"/>
      <c r="AQ116"/>
      <c r="AR116"/>
      <c r="AS116"/>
      <c r="AT116"/>
    </row>
    <row r="117" spans="1:46" s="140" customFormat="1" ht="12.75" x14ac:dyDescent="0.2">
      <c r="A117" s="102"/>
      <c r="B117" s="102"/>
      <c r="C117" s="102" t="s">
        <v>69</v>
      </c>
      <c r="D117" s="7" t="s">
        <v>70</v>
      </c>
      <c r="E117" s="102" t="s">
        <v>25</v>
      </c>
      <c r="F117" s="102" t="s">
        <v>26</v>
      </c>
      <c r="G117" s="103" t="s">
        <v>32</v>
      </c>
      <c r="H117" s="9" t="s">
        <v>71</v>
      </c>
      <c r="I117" s="9"/>
      <c r="J117" s="393" t="s">
        <v>38</v>
      </c>
      <c r="K117" s="394"/>
      <c r="L117" s="394"/>
      <c r="M117" s="394"/>
      <c r="N117" s="394"/>
      <c r="O117" s="395"/>
      <c r="P117" s="39">
        <v>96656</v>
      </c>
      <c r="Q117" s="40">
        <v>96656</v>
      </c>
      <c r="R117" s="40">
        <v>0</v>
      </c>
      <c r="S117" s="40">
        <v>0</v>
      </c>
      <c r="T117" s="41">
        <f t="shared" si="33"/>
        <v>0</v>
      </c>
      <c r="U117" s="41">
        <f t="shared" si="34"/>
        <v>0</v>
      </c>
      <c r="V117" s="41">
        <v>0</v>
      </c>
      <c r="W117" s="41">
        <f t="shared" si="35"/>
        <v>0</v>
      </c>
      <c r="X117" s="123">
        <v>0</v>
      </c>
      <c r="Y117" s="121">
        <v>0</v>
      </c>
      <c r="Z117" s="121">
        <v>0</v>
      </c>
      <c r="AA117" s="121">
        <v>0</v>
      </c>
      <c r="AB117" s="47">
        <v>0</v>
      </c>
      <c r="AC117" s="47">
        <v>0</v>
      </c>
      <c r="AD117" s="47">
        <v>0</v>
      </c>
      <c r="AE117" s="47">
        <v>0</v>
      </c>
      <c r="AF117" s="48">
        <v>0</v>
      </c>
      <c r="AG117" s="49">
        <v>0</v>
      </c>
      <c r="AH117" s="49">
        <v>0</v>
      </c>
      <c r="AI117" s="49">
        <v>0</v>
      </c>
      <c r="AJ117" s="50">
        <v>0</v>
      </c>
      <c r="AK117" s="50">
        <v>0</v>
      </c>
      <c r="AL117" s="50">
        <v>0</v>
      </c>
      <c r="AM117" s="50">
        <v>0</v>
      </c>
    </row>
    <row r="118" spans="1:46" ht="45" x14ac:dyDescent="0.2">
      <c r="A118" s="141"/>
      <c r="B118" s="141"/>
      <c r="C118" s="99" t="s">
        <v>72</v>
      </c>
      <c r="D118" s="2" t="s">
        <v>73</v>
      </c>
      <c r="E118" s="99" t="s">
        <v>25</v>
      </c>
      <c r="F118" s="99" t="s">
        <v>26</v>
      </c>
      <c r="G118" s="100" t="s">
        <v>32</v>
      </c>
      <c r="H118" s="14" t="s">
        <v>74</v>
      </c>
      <c r="I118" s="73"/>
      <c r="J118" s="108">
        <v>148</v>
      </c>
      <c r="K118" s="108">
        <v>148</v>
      </c>
      <c r="L118" s="109"/>
      <c r="M118" s="110" t="s">
        <v>143</v>
      </c>
      <c r="N118" s="110" t="s">
        <v>143</v>
      </c>
      <c r="O118" s="24" t="s">
        <v>143</v>
      </c>
      <c r="P118" s="39">
        <v>44307</v>
      </c>
      <c r="Q118" s="40">
        <v>39207</v>
      </c>
      <c r="R118" s="40">
        <v>0</v>
      </c>
      <c r="S118" s="40">
        <v>0</v>
      </c>
      <c r="T118" s="41">
        <f t="shared" si="33"/>
        <v>0</v>
      </c>
      <c r="U118" s="41">
        <f t="shared" si="34"/>
        <v>0</v>
      </c>
      <c r="V118" s="41">
        <v>0</v>
      </c>
      <c r="W118" s="41">
        <f t="shared" si="35"/>
        <v>0</v>
      </c>
      <c r="X118" s="123">
        <v>0</v>
      </c>
      <c r="Y118" s="121">
        <v>0</v>
      </c>
      <c r="Z118" s="121">
        <v>0</v>
      </c>
      <c r="AA118" s="121">
        <v>0</v>
      </c>
      <c r="AB118" s="47">
        <v>0</v>
      </c>
      <c r="AC118" s="47">
        <v>0</v>
      </c>
      <c r="AD118" s="47">
        <v>0</v>
      </c>
      <c r="AE118" s="47">
        <v>0</v>
      </c>
      <c r="AF118" s="48">
        <v>0</v>
      </c>
      <c r="AG118" s="49">
        <v>0</v>
      </c>
      <c r="AH118" s="49">
        <v>0</v>
      </c>
      <c r="AI118" s="49">
        <v>0</v>
      </c>
      <c r="AJ118" s="50">
        <v>0</v>
      </c>
      <c r="AK118" s="50">
        <v>0</v>
      </c>
      <c r="AL118" s="50">
        <v>0</v>
      </c>
      <c r="AM118" s="50">
        <v>0</v>
      </c>
      <c r="AN118"/>
      <c r="AO118"/>
      <c r="AP118"/>
      <c r="AQ118"/>
      <c r="AR118"/>
      <c r="AS118"/>
      <c r="AT118"/>
    </row>
    <row r="119" spans="1:46" ht="22.5" x14ac:dyDescent="0.2">
      <c r="A119" s="141"/>
      <c r="B119" s="141"/>
      <c r="C119" s="99" t="s">
        <v>76</v>
      </c>
      <c r="D119" s="2" t="s">
        <v>77</v>
      </c>
      <c r="E119" s="99" t="s">
        <v>78</v>
      </c>
      <c r="F119" s="99" t="s">
        <v>26</v>
      </c>
      <c r="G119" s="100" t="s">
        <v>32</v>
      </c>
      <c r="H119" s="142" t="s">
        <v>28</v>
      </c>
      <c r="I119" s="142"/>
      <c r="J119" s="143">
        <v>62.478000000000002</v>
      </c>
      <c r="K119" s="143"/>
      <c r="L119" s="25"/>
      <c r="M119" s="25">
        <v>10.917</v>
      </c>
      <c r="N119" s="77"/>
      <c r="O119" s="144"/>
      <c r="P119" s="39">
        <v>60002</v>
      </c>
      <c r="Q119" s="40">
        <v>60002</v>
      </c>
      <c r="R119" s="40">
        <v>0</v>
      </c>
      <c r="S119" s="40">
        <v>0</v>
      </c>
      <c r="T119" s="41">
        <f t="shared" si="33"/>
        <v>0</v>
      </c>
      <c r="U119" s="41">
        <f t="shared" si="34"/>
        <v>0</v>
      </c>
      <c r="V119" s="41">
        <v>0</v>
      </c>
      <c r="W119" s="41">
        <f t="shared" si="35"/>
        <v>0</v>
      </c>
      <c r="X119" s="123">
        <v>0</v>
      </c>
      <c r="Y119" s="121">
        <v>0</v>
      </c>
      <c r="Z119" s="121">
        <v>0</v>
      </c>
      <c r="AA119" s="121">
        <v>0</v>
      </c>
      <c r="AB119" s="47">
        <v>0</v>
      </c>
      <c r="AC119" s="47">
        <v>0</v>
      </c>
      <c r="AD119" s="47">
        <v>0</v>
      </c>
      <c r="AE119" s="47">
        <v>0</v>
      </c>
      <c r="AF119" s="48">
        <v>0</v>
      </c>
      <c r="AG119" s="49">
        <v>0</v>
      </c>
      <c r="AH119" s="49">
        <v>0</v>
      </c>
      <c r="AI119" s="49">
        <v>0</v>
      </c>
      <c r="AJ119" s="50">
        <v>0</v>
      </c>
      <c r="AK119" s="50">
        <v>0</v>
      </c>
      <c r="AL119" s="50">
        <v>0</v>
      </c>
      <c r="AM119" s="50">
        <v>0</v>
      </c>
      <c r="AN119"/>
      <c r="AO119"/>
      <c r="AP119"/>
      <c r="AQ119"/>
      <c r="AR119"/>
      <c r="AS119"/>
      <c r="AT119"/>
    </row>
    <row r="120" spans="1:46" ht="12.75" x14ac:dyDescent="0.2">
      <c r="A120" s="141"/>
      <c r="B120" s="141"/>
      <c r="C120" s="102" t="s">
        <v>79</v>
      </c>
      <c r="D120" s="7" t="s">
        <v>80</v>
      </c>
      <c r="E120" s="102" t="s">
        <v>25</v>
      </c>
      <c r="F120" s="102" t="s">
        <v>26</v>
      </c>
      <c r="G120" s="103" t="s">
        <v>27</v>
      </c>
      <c r="H120" s="9" t="s">
        <v>28</v>
      </c>
      <c r="I120" s="9"/>
      <c r="J120" s="10">
        <v>41.436999999999998</v>
      </c>
      <c r="K120" s="10">
        <v>41.436999999999998</v>
      </c>
      <c r="L120" s="10">
        <v>41.436999999999998</v>
      </c>
      <c r="M120" s="10">
        <v>36.561999999999998</v>
      </c>
      <c r="N120" s="20">
        <v>0.88200000000000001</v>
      </c>
      <c r="O120" s="145">
        <v>0.88200000000000001</v>
      </c>
      <c r="P120" s="39">
        <v>155303</v>
      </c>
      <c r="Q120" s="40">
        <v>155303</v>
      </c>
      <c r="R120" s="40">
        <v>0</v>
      </c>
      <c r="S120" s="40">
        <v>0</v>
      </c>
      <c r="T120" s="41">
        <f t="shared" si="33"/>
        <v>0</v>
      </c>
      <c r="U120" s="41">
        <f t="shared" si="34"/>
        <v>0</v>
      </c>
      <c r="V120" s="41">
        <v>0</v>
      </c>
      <c r="W120" s="41">
        <f t="shared" si="35"/>
        <v>0</v>
      </c>
      <c r="X120" s="123">
        <v>0</v>
      </c>
      <c r="Y120" s="121">
        <v>0</v>
      </c>
      <c r="Z120" s="121">
        <v>0</v>
      </c>
      <c r="AA120" s="121">
        <v>0</v>
      </c>
      <c r="AB120" s="47">
        <v>0</v>
      </c>
      <c r="AC120" s="47">
        <v>0</v>
      </c>
      <c r="AD120" s="47">
        <v>0</v>
      </c>
      <c r="AE120" s="47">
        <v>0</v>
      </c>
      <c r="AF120" s="48">
        <v>0</v>
      </c>
      <c r="AG120" s="49">
        <v>0</v>
      </c>
      <c r="AH120" s="49">
        <v>0</v>
      </c>
      <c r="AI120" s="49">
        <v>0</v>
      </c>
      <c r="AJ120" s="50">
        <v>0</v>
      </c>
      <c r="AK120" s="50">
        <v>0</v>
      </c>
      <c r="AL120" s="50">
        <v>0</v>
      </c>
      <c r="AM120" s="50">
        <v>0</v>
      </c>
      <c r="AN120"/>
      <c r="AO120"/>
      <c r="AP120"/>
      <c r="AQ120"/>
      <c r="AR120"/>
      <c r="AS120"/>
      <c r="AT120"/>
    </row>
    <row r="121" spans="1:46" ht="33.75" x14ac:dyDescent="0.2">
      <c r="A121" s="141"/>
      <c r="B121" s="141"/>
      <c r="C121" s="146" t="s">
        <v>81</v>
      </c>
      <c r="D121" s="4" t="s">
        <v>144</v>
      </c>
      <c r="E121" s="146" t="s">
        <v>25</v>
      </c>
      <c r="F121" s="146" t="s">
        <v>26</v>
      </c>
      <c r="G121" s="147" t="s">
        <v>27</v>
      </c>
      <c r="H121" s="9" t="s">
        <v>28</v>
      </c>
      <c r="I121" s="9"/>
      <c r="J121" s="20">
        <v>1</v>
      </c>
      <c r="K121" s="20">
        <v>1</v>
      </c>
      <c r="L121" s="20">
        <v>0</v>
      </c>
      <c r="M121" s="20">
        <v>1</v>
      </c>
      <c r="N121" s="20">
        <v>1</v>
      </c>
      <c r="O121" s="125"/>
      <c r="P121" s="39">
        <v>177828</v>
      </c>
      <c r="Q121" s="40">
        <v>177828</v>
      </c>
      <c r="R121" s="40">
        <v>0</v>
      </c>
      <c r="S121" s="40">
        <v>0</v>
      </c>
      <c r="T121" s="41">
        <f t="shared" si="33"/>
        <v>0</v>
      </c>
      <c r="U121" s="41">
        <f t="shared" si="34"/>
        <v>0</v>
      </c>
      <c r="V121" s="41">
        <v>0</v>
      </c>
      <c r="W121" s="41">
        <f t="shared" si="35"/>
        <v>0</v>
      </c>
      <c r="X121" s="123">
        <v>0</v>
      </c>
      <c r="Y121" s="121">
        <v>2999668</v>
      </c>
      <c r="Z121" s="121">
        <v>2987152</v>
      </c>
      <c r="AA121" s="121">
        <v>2987152</v>
      </c>
      <c r="AB121" s="128">
        <v>0</v>
      </c>
      <c r="AC121" s="47">
        <f t="shared" si="36"/>
        <v>0.99582753824756609</v>
      </c>
      <c r="AD121" s="47" t="e">
        <f>AA121/X121</f>
        <v>#DIV/0!</v>
      </c>
      <c r="AE121" s="47">
        <f t="shared" si="37"/>
        <v>0.99582753824756609</v>
      </c>
      <c r="AF121" s="48">
        <v>0</v>
      </c>
      <c r="AG121" s="49">
        <v>0</v>
      </c>
      <c r="AH121" s="49">
        <v>0</v>
      </c>
      <c r="AI121" s="49">
        <v>0</v>
      </c>
      <c r="AJ121" s="50">
        <v>0</v>
      </c>
      <c r="AK121" s="50">
        <v>0</v>
      </c>
      <c r="AL121" s="50">
        <v>0</v>
      </c>
      <c r="AM121" s="50">
        <v>0</v>
      </c>
      <c r="AN121"/>
      <c r="AO121"/>
      <c r="AP121"/>
      <c r="AQ121"/>
      <c r="AR121"/>
      <c r="AS121"/>
      <c r="AT121"/>
    </row>
    <row r="122" spans="1:46" ht="12.75" x14ac:dyDescent="0.2">
      <c r="A122" s="141"/>
      <c r="B122" s="141"/>
      <c r="C122" s="126" t="s">
        <v>83</v>
      </c>
      <c r="D122" s="28" t="s">
        <v>84</v>
      </c>
      <c r="E122" s="126" t="s">
        <v>25</v>
      </c>
      <c r="F122" s="126" t="s">
        <v>26</v>
      </c>
      <c r="G122" s="127" t="s">
        <v>27</v>
      </c>
      <c r="H122" s="9" t="s">
        <v>28</v>
      </c>
      <c r="I122" s="9"/>
      <c r="J122" s="20">
        <v>1</v>
      </c>
      <c r="K122" s="16"/>
      <c r="L122" s="10"/>
      <c r="M122" s="16">
        <v>6082</v>
      </c>
      <c r="N122" s="20">
        <v>0.3</v>
      </c>
      <c r="O122" s="125"/>
      <c r="P122" s="39">
        <v>458757</v>
      </c>
      <c r="Q122" s="40">
        <v>1646728.48</v>
      </c>
      <c r="R122" s="40">
        <v>1326516.24</v>
      </c>
      <c r="S122" s="40">
        <v>1276297.75</v>
      </c>
      <c r="T122" s="41">
        <f t="shared" si="33"/>
        <v>2.8915444124013367</v>
      </c>
      <c r="U122" s="41">
        <f t="shared" si="34"/>
        <v>0.80554642499411921</v>
      </c>
      <c r="V122" s="41">
        <f>S122/P122</f>
        <v>2.7820779846411061</v>
      </c>
      <c r="W122" s="41">
        <f t="shared" si="35"/>
        <v>0.77505051105935818</v>
      </c>
      <c r="X122" s="123">
        <v>237000</v>
      </c>
      <c r="Y122" s="121">
        <v>0</v>
      </c>
      <c r="Z122" s="121">
        <v>63428.800000000003</v>
      </c>
      <c r="AA122" s="121">
        <v>63428.800000000003</v>
      </c>
      <c r="AB122" s="47">
        <f>Z122/X122</f>
        <v>0.26763206751054852</v>
      </c>
      <c r="AC122" s="47" t="e">
        <f t="shared" si="36"/>
        <v>#DIV/0!</v>
      </c>
      <c r="AD122" s="47">
        <f>AA122/X122</f>
        <v>0.26763206751054852</v>
      </c>
      <c r="AE122" s="47" t="e">
        <f t="shared" si="37"/>
        <v>#DIV/0!</v>
      </c>
      <c r="AF122" s="48">
        <v>0</v>
      </c>
      <c r="AG122" s="49">
        <v>0</v>
      </c>
      <c r="AH122" s="49">
        <v>0</v>
      </c>
      <c r="AI122" s="49">
        <v>0</v>
      </c>
      <c r="AJ122" s="50">
        <v>0</v>
      </c>
      <c r="AK122" s="50">
        <v>0</v>
      </c>
      <c r="AL122" s="50">
        <v>0</v>
      </c>
      <c r="AM122" s="50">
        <v>0</v>
      </c>
      <c r="AN122"/>
      <c r="AO122"/>
      <c r="AP122"/>
      <c r="AQ122"/>
      <c r="AR122"/>
      <c r="AS122"/>
      <c r="AT122"/>
    </row>
    <row r="123" spans="1:46" ht="22.5" x14ac:dyDescent="0.2">
      <c r="A123" s="141"/>
      <c r="B123" s="141"/>
      <c r="C123" s="146" t="s">
        <v>85</v>
      </c>
      <c r="D123" s="2" t="s">
        <v>86</v>
      </c>
      <c r="E123" s="99" t="s">
        <v>25</v>
      </c>
      <c r="F123" s="99" t="s">
        <v>26</v>
      </c>
      <c r="G123" s="100" t="s">
        <v>27</v>
      </c>
      <c r="H123" s="142" t="s">
        <v>28</v>
      </c>
      <c r="I123" s="142"/>
      <c r="J123" s="77">
        <v>0.5</v>
      </c>
      <c r="K123" s="77">
        <v>0</v>
      </c>
      <c r="L123" s="77">
        <v>0</v>
      </c>
      <c r="M123" s="77">
        <v>0</v>
      </c>
      <c r="N123" s="77">
        <v>0</v>
      </c>
      <c r="O123" s="107">
        <v>0</v>
      </c>
      <c r="P123" s="39">
        <v>110580</v>
      </c>
      <c r="Q123" s="40">
        <v>110580</v>
      </c>
      <c r="R123" s="40">
        <v>0</v>
      </c>
      <c r="S123" s="40">
        <v>0</v>
      </c>
      <c r="T123" s="41">
        <f t="shared" si="33"/>
        <v>0</v>
      </c>
      <c r="U123" s="41">
        <f t="shared" si="34"/>
        <v>0</v>
      </c>
      <c r="V123" s="41">
        <v>0</v>
      </c>
      <c r="W123" s="41">
        <f t="shared" si="35"/>
        <v>0</v>
      </c>
      <c r="X123" s="123"/>
      <c r="Y123" s="121"/>
      <c r="Z123" s="121">
        <v>0</v>
      </c>
      <c r="AA123" s="121">
        <v>0</v>
      </c>
      <c r="AB123" s="47">
        <v>0</v>
      </c>
      <c r="AC123" s="47">
        <v>0</v>
      </c>
      <c r="AD123" s="47">
        <v>0</v>
      </c>
      <c r="AE123" s="47">
        <v>0</v>
      </c>
      <c r="AF123" s="48">
        <v>0</v>
      </c>
      <c r="AG123" s="49">
        <v>0</v>
      </c>
      <c r="AH123" s="49">
        <v>0</v>
      </c>
      <c r="AI123" s="49">
        <v>0</v>
      </c>
      <c r="AJ123" s="50">
        <v>0</v>
      </c>
      <c r="AK123" s="50">
        <v>0</v>
      </c>
      <c r="AL123" s="50">
        <v>0</v>
      </c>
      <c r="AM123" s="50">
        <v>0</v>
      </c>
      <c r="AN123"/>
      <c r="AO123"/>
      <c r="AP123"/>
      <c r="AQ123"/>
      <c r="AR123"/>
      <c r="AS123"/>
      <c r="AT123"/>
    </row>
    <row r="124" spans="1:46" ht="12.75" x14ac:dyDescent="0.2">
      <c r="A124" s="141"/>
      <c r="B124" s="141"/>
      <c r="C124" s="146" t="s">
        <v>87</v>
      </c>
      <c r="D124" s="4" t="s">
        <v>88</v>
      </c>
      <c r="E124" s="146" t="s">
        <v>25</v>
      </c>
      <c r="F124" s="146" t="s">
        <v>26</v>
      </c>
      <c r="G124" s="147" t="s">
        <v>27</v>
      </c>
      <c r="H124" s="142" t="s">
        <v>28</v>
      </c>
      <c r="I124" s="142"/>
      <c r="J124" s="77">
        <v>1</v>
      </c>
      <c r="K124" s="77"/>
      <c r="L124" s="148">
        <v>0</v>
      </c>
      <c r="M124" s="77">
        <v>1</v>
      </c>
      <c r="N124" s="77">
        <v>1</v>
      </c>
      <c r="O124" s="125"/>
      <c r="P124" s="39">
        <v>16661</v>
      </c>
      <c r="Q124" s="40">
        <v>16661</v>
      </c>
      <c r="R124" s="40">
        <v>0</v>
      </c>
      <c r="S124" s="40">
        <v>0</v>
      </c>
      <c r="T124" s="41">
        <f t="shared" si="33"/>
        <v>0</v>
      </c>
      <c r="U124" s="41">
        <f t="shared" si="34"/>
        <v>0</v>
      </c>
      <c r="V124" s="41">
        <v>0</v>
      </c>
      <c r="W124" s="41">
        <f t="shared" si="35"/>
        <v>0</v>
      </c>
      <c r="X124" s="123">
        <v>0</v>
      </c>
      <c r="Y124" s="121">
        <v>0</v>
      </c>
      <c r="Z124" s="121">
        <v>0</v>
      </c>
      <c r="AA124" s="121">
        <v>0</v>
      </c>
      <c r="AB124" s="47">
        <v>0</v>
      </c>
      <c r="AC124" s="47">
        <v>0</v>
      </c>
      <c r="AD124" s="47">
        <v>0</v>
      </c>
      <c r="AE124" s="47">
        <v>0</v>
      </c>
      <c r="AF124" s="48">
        <v>0</v>
      </c>
      <c r="AG124" s="49">
        <v>0</v>
      </c>
      <c r="AH124" s="49">
        <v>0</v>
      </c>
      <c r="AI124" s="49">
        <v>0</v>
      </c>
      <c r="AJ124" s="50">
        <v>0</v>
      </c>
      <c r="AK124" s="50">
        <v>0</v>
      </c>
      <c r="AL124" s="50">
        <v>0</v>
      </c>
      <c r="AM124" s="50">
        <v>0</v>
      </c>
      <c r="AN124"/>
      <c r="AO124"/>
      <c r="AP124"/>
      <c r="AQ124"/>
      <c r="AR124"/>
      <c r="AS124"/>
      <c r="AT124"/>
    </row>
    <row r="125" spans="1:46" s="140" customFormat="1" ht="12.75" x14ac:dyDescent="0.2">
      <c r="A125" s="149"/>
      <c r="B125" s="149"/>
      <c r="C125" s="102" t="s">
        <v>89</v>
      </c>
      <c r="D125" s="7" t="s">
        <v>90</v>
      </c>
      <c r="E125" s="150" t="s">
        <v>25</v>
      </c>
      <c r="F125" s="151" t="s">
        <v>26</v>
      </c>
      <c r="G125" s="127" t="s">
        <v>27</v>
      </c>
      <c r="H125" s="152" t="s">
        <v>28</v>
      </c>
      <c r="I125" s="153"/>
      <c r="J125" s="154">
        <v>1</v>
      </c>
      <c r="K125" s="154">
        <v>1</v>
      </c>
      <c r="L125" s="155">
        <v>0</v>
      </c>
      <c r="M125" s="154">
        <v>1</v>
      </c>
      <c r="N125" s="154">
        <v>1</v>
      </c>
      <c r="O125" s="156"/>
      <c r="P125" s="39">
        <v>441412</v>
      </c>
      <c r="Q125" s="40">
        <v>441412</v>
      </c>
      <c r="R125" s="40">
        <v>0</v>
      </c>
      <c r="S125" s="40">
        <v>0</v>
      </c>
      <c r="T125" s="41">
        <f t="shared" si="33"/>
        <v>0</v>
      </c>
      <c r="U125" s="41">
        <f t="shared" si="34"/>
        <v>0</v>
      </c>
      <c r="V125" s="41">
        <f>+S125/P125</f>
        <v>0</v>
      </c>
      <c r="W125" s="41">
        <f t="shared" si="35"/>
        <v>0</v>
      </c>
      <c r="X125" s="123">
        <v>0</v>
      </c>
      <c r="Y125" s="121">
        <v>0</v>
      </c>
      <c r="Z125" s="121">
        <v>0</v>
      </c>
      <c r="AA125" s="121">
        <v>0</v>
      </c>
      <c r="AB125" s="47">
        <v>0</v>
      </c>
      <c r="AC125" s="47">
        <v>0</v>
      </c>
      <c r="AD125" s="47">
        <v>0</v>
      </c>
      <c r="AE125" s="47">
        <v>0</v>
      </c>
      <c r="AF125" s="48">
        <v>0</v>
      </c>
      <c r="AG125" s="49">
        <v>0</v>
      </c>
      <c r="AH125" s="49">
        <v>0</v>
      </c>
      <c r="AI125" s="49">
        <v>0</v>
      </c>
      <c r="AJ125" s="50">
        <v>0</v>
      </c>
      <c r="AK125" s="50">
        <v>0</v>
      </c>
      <c r="AL125" s="50">
        <v>0</v>
      </c>
      <c r="AM125" s="50">
        <v>0</v>
      </c>
    </row>
    <row r="126" spans="1:46" ht="14.1" customHeight="1" x14ac:dyDescent="0.2">
      <c r="A126" s="141"/>
      <c r="B126" s="141"/>
      <c r="C126" s="102" t="s">
        <v>91</v>
      </c>
      <c r="D126" s="7" t="s">
        <v>92</v>
      </c>
      <c r="E126" s="102" t="s">
        <v>25</v>
      </c>
      <c r="F126" s="102" t="s">
        <v>26</v>
      </c>
      <c r="G126" s="103" t="s">
        <v>27</v>
      </c>
      <c r="H126" s="9" t="s">
        <v>28</v>
      </c>
      <c r="I126" s="9"/>
      <c r="J126" s="19">
        <v>1</v>
      </c>
      <c r="K126" s="20">
        <v>1</v>
      </c>
      <c r="L126" s="10">
        <v>0</v>
      </c>
      <c r="M126" s="20">
        <v>1</v>
      </c>
      <c r="N126" s="20">
        <v>1</v>
      </c>
      <c r="O126" s="125"/>
      <c r="P126" s="39">
        <v>477332</v>
      </c>
      <c r="Q126" s="40">
        <v>360705.6</v>
      </c>
      <c r="R126" s="40">
        <v>116626.4</v>
      </c>
      <c r="S126" s="40">
        <v>116626.4</v>
      </c>
      <c r="T126" s="41">
        <f t="shared" si="33"/>
        <v>0.24432973276461664</v>
      </c>
      <c r="U126" s="41">
        <f t="shared" si="34"/>
        <v>0.32332849836542599</v>
      </c>
      <c r="V126" s="41">
        <f>+S126/P126</f>
        <v>0.24432973276461664</v>
      </c>
      <c r="W126" s="41">
        <f t="shared" si="35"/>
        <v>0.32332849836542599</v>
      </c>
      <c r="X126" s="123">
        <v>300000</v>
      </c>
      <c r="Y126" s="121">
        <v>654000</v>
      </c>
      <c r="Z126" s="121">
        <v>0</v>
      </c>
      <c r="AA126" s="121">
        <v>0</v>
      </c>
      <c r="AB126" s="47">
        <f>Z126/X126</f>
        <v>0</v>
      </c>
      <c r="AC126" s="47">
        <f t="shared" si="36"/>
        <v>0</v>
      </c>
      <c r="AD126" s="47">
        <f>AA126/X126</f>
        <v>0</v>
      </c>
      <c r="AE126" s="47">
        <f t="shared" si="37"/>
        <v>0</v>
      </c>
      <c r="AF126" s="48">
        <v>0</v>
      </c>
      <c r="AG126" s="49">
        <v>0</v>
      </c>
      <c r="AH126" s="49">
        <v>0</v>
      </c>
      <c r="AI126" s="49">
        <v>0</v>
      </c>
      <c r="AJ126" s="50">
        <v>0</v>
      </c>
      <c r="AK126" s="50">
        <v>0</v>
      </c>
      <c r="AL126" s="50">
        <v>0</v>
      </c>
      <c r="AM126" s="50">
        <v>0</v>
      </c>
      <c r="AN126"/>
      <c r="AO126"/>
      <c r="AP126"/>
      <c r="AQ126"/>
      <c r="AR126"/>
      <c r="AS126"/>
      <c r="AT126"/>
    </row>
    <row r="127" spans="1:46" ht="12.75" x14ac:dyDescent="0.2">
      <c r="A127" s="141"/>
      <c r="B127" s="141"/>
      <c r="C127" s="157" t="s">
        <v>93</v>
      </c>
      <c r="D127" s="158" t="s">
        <v>94</v>
      </c>
      <c r="E127" s="158" t="s">
        <v>25</v>
      </c>
      <c r="F127" s="158" t="s">
        <v>95</v>
      </c>
      <c r="G127" s="159" t="s">
        <v>27</v>
      </c>
      <c r="H127" s="6" t="s">
        <v>28</v>
      </c>
      <c r="I127" s="6"/>
      <c r="J127" s="6">
        <v>12</v>
      </c>
      <c r="K127" s="160">
        <v>3</v>
      </c>
      <c r="L127" s="160">
        <v>0</v>
      </c>
      <c r="M127" s="161">
        <v>100</v>
      </c>
      <c r="N127" s="162">
        <v>1</v>
      </c>
      <c r="O127" s="107"/>
      <c r="P127" s="39">
        <v>517857</v>
      </c>
      <c r="Q127" s="40">
        <v>479295.07</v>
      </c>
      <c r="R127" s="40">
        <v>35871.629999999997</v>
      </c>
      <c r="S127" s="40">
        <v>35871.629999999997</v>
      </c>
      <c r="T127" s="41">
        <f t="shared" si="33"/>
        <v>6.9269373591551331E-2</v>
      </c>
      <c r="U127" s="41">
        <f t="shared" si="34"/>
        <v>7.4842476472791589E-2</v>
      </c>
      <c r="V127" s="41">
        <f>+S127/P127</f>
        <v>6.9269373591551331E-2</v>
      </c>
      <c r="W127" s="41">
        <f t="shared" si="35"/>
        <v>7.4842476472791589E-2</v>
      </c>
      <c r="X127" s="123">
        <v>0</v>
      </c>
      <c r="Y127" s="121">
        <v>0</v>
      </c>
      <c r="Z127" s="121">
        <v>0</v>
      </c>
      <c r="AA127" s="121">
        <v>0</v>
      </c>
      <c r="AB127" s="47">
        <v>0</v>
      </c>
      <c r="AC127" s="47">
        <v>0</v>
      </c>
      <c r="AD127" s="47">
        <v>0</v>
      </c>
      <c r="AE127" s="47">
        <v>0</v>
      </c>
      <c r="AF127" s="48">
        <v>0</v>
      </c>
      <c r="AG127" s="49">
        <v>0</v>
      </c>
      <c r="AH127" s="49">
        <v>0</v>
      </c>
      <c r="AI127" s="49">
        <v>0</v>
      </c>
      <c r="AJ127" s="50">
        <v>0</v>
      </c>
      <c r="AK127" s="50">
        <v>0</v>
      </c>
      <c r="AL127" s="50">
        <v>0</v>
      </c>
      <c r="AM127" s="50">
        <v>0</v>
      </c>
      <c r="AN127"/>
      <c r="AO127"/>
      <c r="AP127"/>
      <c r="AQ127"/>
      <c r="AR127"/>
      <c r="AS127"/>
      <c r="AT127"/>
    </row>
    <row r="128" spans="1:46" ht="12.75" x14ac:dyDescent="0.2">
      <c r="A128" s="141"/>
      <c r="B128" s="141"/>
      <c r="C128" s="163" t="s">
        <v>96</v>
      </c>
      <c r="D128" s="163" t="s">
        <v>97</v>
      </c>
      <c r="E128" s="164" t="s">
        <v>25</v>
      </c>
      <c r="F128" s="164" t="s">
        <v>95</v>
      </c>
      <c r="G128" s="165" t="s">
        <v>27</v>
      </c>
      <c r="H128" s="9" t="s">
        <v>28</v>
      </c>
      <c r="I128" s="9"/>
      <c r="J128" s="166">
        <v>30</v>
      </c>
      <c r="K128" s="166">
        <v>29.341000000000001</v>
      </c>
      <c r="L128" s="19"/>
      <c r="M128" s="166">
        <v>29.341000000000001</v>
      </c>
      <c r="N128" s="19" t="s">
        <v>145</v>
      </c>
      <c r="O128" s="167"/>
      <c r="P128" s="39">
        <v>141440</v>
      </c>
      <c r="Q128" s="40">
        <v>141440</v>
      </c>
      <c r="R128" s="40">
        <v>0</v>
      </c>
      <c r="S128" s="40">
        <v>0</v>
      </c>
      <c r="T128" s="41">
        <f t="shared" si="33"/>
        <v>0</v>
      </c>
      <c r="U128" s="41">
        <f t="shared" si="34"/>
        <v>0</v>
      </c>
      <c r="V128" s="41">
        <f>+S128/P128</f>
        <v>0</v>
      </c>
      <c r="W128" s="41">
        <f t="shared" si="35"/>
        <v>0</v>
      </c>
      <c r="X128" s="123">
        <v>0</v>
      </c>
      <c r="Y128" s="121">
        <v>0</v>
      </c>
      <c r="Z128" s="121">
        <v>0</v>
      </c>
      <c r="AA128" s="121">
        <v>0</v>
      </c>
      <c r="AB128" s="47">
        <v>0</v>
      </c>
      <c r="AC128" s="47">
        <v>0</v>
      </c>
      <c r="AD128" s="47">
        <v>0</v>
      </c>
      <c r="AE128" s="47">
        <v>0</v>
      </c>
      <c r="AF128" s="48">
        <v>0</v>
      </c>
      <c r="AG128" s="49">
        <v>0</v>
      </c>
      <c r="AH128" s="49">
        <v>0</v>
      </c>
      <c r="AI128" s="49">
        <v>0</v>
      </c>
      <c r="AJ128" s="50">
        <v>0</v>
      </c>
      <c r="AK128" s="50">
        <v>0</v>
      </c>
      <c r="AL128" s="50">
        <v>0</v>
      </c>
      <c r="AM128" s="50">
        <v>0</v>
      </c>
      <c r="AN128"/>
      <c r="AO128"/>
      <c r="AP128"/>
      <c r="AQ128"/>
      <c r="AR128"/>
      <c r="AS128"/>
      <c r="AT128"/>
    </row>
    <row r="131" spans="1:39" ht="15" customHeight="1" x14ac:dyDescent="0.2">
      <c r="A131" s="168"/>
      <c r="B131" s="396" t="s">
        <v>0</v>
      </c>
      <c r="C131" s="397"/>
      <c r="D131" s="397"/>
      <c r="E131" s="397"/>
      <c r="F131" s="397"/>
      <c r="G131" s="397"/>
      <c r="H131" s="397"/>
      <c r="I131" s="397"/>
      <c r="J131" s="397"/>
      <c r="K131" s="397"/>
      <c r="L131" s="397"/>
      <c r="M131" s="397"/>
      <c r="N131" s="397"/>
      <c r="O131" s="397"/>
      <c r="P131" s="168"/>
      <c r="Q131" s="168"/>
      <c r="R131" s="168"/>
      <c r="S131" s="168"/>
      <c r="T131" s="168"/>
      <c r="U131" s="168"/>
      <c r="V131" s="168"/>
      <c r="W131" s="168"/>
      <c r="X131" s="168"/>
      <c r="Y131" s="168"/>
      <c r="Z131" s="168"/>
      <c r="AA131" s="168"/>
      <c r="AB131" s="168"/>
      <c r="AC131" s="168"/>
      <c r="AD131" s="168"/>
      <c r="AE131" s="168"/>
      <c r="AF131" s="168"/>
      <c r="AG131" s="168"/>
      <c r="AH131" s="168"/>
      <c r="AI131" s="168"/>
      <c r="AJ131" s="168"/>
      <c r="AK131" s="168"/>
      <c r="AL131" s="168"/>
      <c r="AM131" s="168"/>
    </row>
    <row r="132" spans="1:39" ht="15" customHeight="1" x14ac:dyDescent="0.2">
      <c r="A132" s="168"/>
      <c r="B132" s="396" t="s">
        <v>157</v>
      </c>
      <c r="C132" s="397"/>
      <c r="D132" s="397"/>
      <c r="E132" s="397"/>
      <c r="F132" s="397"/>
      <c r="G132" s="397"/>
      <c r="H132" s="397"/>
      <c r="I132" s="397"/>
      <c r="J132" s="397"/>
      <c r="K132" s="397"/>
      <c r="L132" s="397"/>
      <c r="M132" s="397"/>
      <c r="N132" s="397"/>
      <c r="O132" s="397"/>
      <c r="P132" s="168"/>
      <c r="Q132" s="168"/>
      <c r="R132" s="168"/>
      <c r="S132" s="168"/>
      <c r="T132" s="168"/>
      <c r="U132" s="168"/>
      <c r="V132" s="168"/>
      <c r="W132" s="168"/>
      <c r="X132" s="168"/>
      <c r="Y132" s="168"/>
      <c r="Z132" s="168"/>
      <c r="AA132" s="168"/>
      <c r="AB132" s="168"/>
      <c r="AC132" s="168"/>
      <c r="AD132" s="168"/>
      <c r="AE132" s="168"/>
      <c r="AF132" s="168"/>
      <c r="AG132" s="168"/>
      <c r="AH132" s="168"/>
      <c r="AI132" s="168"/>
      <c r="AJ132" s="168"/>
      <c r="AK132" s="168"/>
      <c r="AL132" s="168"/>
      <c r="AM132" s="168"/>
    </row>
    <row r="133" spans="1:39" ht="15" customHeight="1" x14ac:dyDescent="0.2">
      <c r="A133" s="168"/>
      <c r="B133" s="396" t="s">
        <v>146</v>
      </c>
      <c r="C133" s="397"/>
      <c r="D133" s="397"/>
      <c r="E133" s="397"/>
      <c r="F133" s="397"/>
      <c r="G133" s="397"/>
      <c r="H133" s="397"/>
      <c r="I133" s="397"/>
      <c r="J133" s="397"/>
      <c r="K133" s="397"/>
      <c r="L133" s="397"/>
      <c r="M133" s="397"/>
      <c r="N133" s="397"/>
      <c r="O133" s="397"/>
      <c r="P133" s="168"/>
      <c r="Q133" s="168"/>
      <c r="R133" s="168"/>
      <c r="S133" s="168"/>
      <c r="T133" s="168"/>
      <c r="U133" s="168"/>
      <c r="V133" s="168"/>
      <c r="W133" s="168"/>
      <c r="X133" s="168"/>
      <c r="Y133" s="168"/>
      <c r="Z133" s="168"/>
      <c r="AA133" s="168"/>
      <c r="AB133" s="168"/>
      <c r="AC133" s="168"/>
      <c r="AD133" s="168"/>
      <c r="AE133" s="168"/>
      <c r="AF133" s="168"/>
      <c r="AG133" s="168"/>
      <c r="AH133" s="168"/>
      <c r="AI133" s="168"/>
      <c r="AJ133" s="168"/>
      <c r="AK133" s="168"/>
      <c r="AL133" s="168"/>
      <c r="AM133" s="168"/>
    </row>
    <row r="134" spans="1:39" ht="15" customHeight="1" x14ac:dyDescent="0.2">
      <c r="A134" s="168"/>
      <c r="B134" s="168"/>
      <c r="C134" s="168"/>
      <c r="D134" s="168"/>
      <c r="E134" s="168"/>
      <c r="F134" s="168"/>
      <c r="G134" s="169"/>
      <c r="H134" s="168"/>
      <c r="I134" s="168"/>
      <c r="J134" s="168"/>
      <c r="K134" s="168"/>
      <c r="L134" s="168"/>
      <c r="M134" s="168"/>
      <c r="N134" s="168"/>
      <c r="O134" s="168"/>
      <c r="P134" s="168"/>
      <c r="Q134" s="168"/>
      <c r="R134" s="168"/>
      <c r="S134" s="168"/>
      <c r="T134" s="168"/>
      <c r="U134" s="168"/>
      <c r="V134" s="168"/>
      <c r="W134" s="168"/>
      <c r="X134" s="168"/>
      <c r="Y134" s="168"/>
      <c r="Z134" s="168"/>
      <c r="AA134" s="168"/>
      <c r="AB134" s="168"/>
      <c r="AC134" s="168"/>
      <c r="AD134" s="168"/>
      <c r="AE134" s="168"/>
      <c r="AF134" s="168"/>
      <c r="AG134" s="168"/>
      <c r="AH134" s="168"/>
      <c r="AI134" s="168"/>
      <c r="AJ134" s="168"/>
      <c r="AK134" s="168"/>
      <c r="AL134" s="168"/>
      <c r="AM134" s="168"/>
    </row>
    <row r="135" spans="1:39" ht="15" customHeight="1" x14ac:dyDescent="0.2">
      <c r="A135" s="400" t="s">
        <v>2</v>
      </c>
      <c r="B135" s="401"/>
      <c r="C135" s="402"/>
      <c r="D135" s="368" t="s">
        <v>3</v>
      </c>
      <c r="E135" s="369"/>
      <c r="F135" s="369"/>
      <c r="G135" s="369"/>
      <c r="H135" s="370"/>
      <c r="I135" s="221"/>
      <c r="J135" s="365" t="s">
        <v>4</v>
      </c>
      <c r="K135" s="366"/>
      <c r="L135" s="366"/>
      <c r="M135" s="366"/>
      <c r="N135" s="366"/>
      <c r="O135" s="367"/>
      <c r="P135" s="333" t="s">
        <v>98</v>
      </c>
      <c r="Q135" s="334"/>
      <c r="R135" s="334"/>
      <c r="S135" s="334"/>
      <c r="T135" s="334"/>
      <c r="U135" s="334"/>
      <c r="V135" s="334"/>
      <c r="W135" s="334"/>
      <c r="X135" s="337" t="s">
        <v>100</v>
      </c>
      <c r="Y135" s="337"/>
      <c r="Z135" s="337"/>
      <c r="AA135" s="337"/>
      <c r="AB135" s="337"/>
      <c r="AC135" s="337"/>
      <c r="AD135" s="337"/>
      <c r="AE135" s="337"/>
      <c r="AF135" s="339" t="s">
        <v>101</v>
      </c>
      <c r="AG135" s="339"/>
      <c r="AH135" s="339"/>
      <c r="AI135" s="339"/>
      <c r="AJ135" s="339"/>
      <c r="AK135" s="339"/>
      <c r="AL135" s="339"/>
      <c r="AM135" s="339"/>
    </row>
    <row r="136" spans="1:39" ht="15" customHeight="1" x14ac:dyDescent="0.2">
      <c r="A136" s="403" t="s">
        <v>5</v>
      </c>
      <c r="B136" s="404"/>
      <c r="C136" s="405"/>
      <c r="D136" s="398" t="s">
        <v>6</v>
      </c>
      <c r="E136" s="377" t="s">
        <v>7</v>
      </c>
      <c r="F136" s="377" t="s">
        <v>8</v>
      </c>
      <c r="G136" s="398" t="s">
        <v>9</v>
      </c>
      <c r="H136" s="371" t="s">
        <v>10</v>
      </c>
      <c r="I136" s="217"/>
      <c r="J136" s="371" t="s">
        <v>11</v>
      </c>
      <c r="K136" s="371" t="s">
        <v>12</v>
      </c>
      <c r="L136" s="371" t="s">
        <v>13</v>
      </c>
      <c r="M136" s="387" t="s">
        <v>14</v>
      </c>
      <c r="N136" s="361" t="s">
        <v>15</v>
      </c>
      <c r="O136" s="362"/>
      <c r="P136" s="335"/>
      <c r="Q136" s="336"/>
      <c r="R136" s="336"/>
      <c r="S136" s="336"/>
      <c r="T136" s="336"/>
      <c r="U136" s="336"/>
      <c r="V136" s="336"/>
      <c r="W136" s="336"/>
      <c r="X136" s="338"/>
      <c r="Y136" s="338"/>
      <c r="Z136" s="338"/>
      <c r="AA136" s="338"/>
      <c r="AB136" s="338"/>
      <c r="AC136" s="338"/>
      <c r="AD136" s="338"/>
      <c r="AE136" s="338"/>
      <c r="AF136" s="340"/>
      <c r="AG136" s="340"/>
      <c r="AH136" s="340"/>
      <c r="AI136" s="340"/>
      <c r="AJ136" s="340"/>
      <c r="AK136" s="340"/>
      <c r="AL136" s="340"/>
      <c r="AM136" s="340"/>
    </row>
    <row r="137" spans="1:39" ht="15" customHeight="1" x14ac:dyDescent="0.2">
      <c r="A137" s="377" t="s">
        <v>16</v>
      </c>
      <c r="B137" s="377" t="s">
        <v>17</v>
      </c>
      <c r="C137" s="377" t="s">
        <v>18</v>
      </c>
      <c r="D137" s="406"/>
      <c r="E137" s="378"/>
      <c r="F137" s="378"/>
      <c r="G137" s="378"/>
      <c r="H137" s="399"/>
      <c r="I137" s="220"/>
      <c r="J137" s="372"/>
      <c r="K137" s="372"/>
      <c r="L137" s="372"/>
      <c r="M137" s="372"/>
      <c r="N137" s="363"/>
      <c r="O137" s="364"/>
      <c r="P137" s="341" t="s">
        <v>21</v>
      </c>
      <c r="Q137" s="341" t="s">
        <v>22</v>
      </c>
      <c r="R137" s="341" t="s">
        <v>102</v>
      </c>
      <c r="S137" s="341" t="s">
        <v>103</v>
      </c>
      <c r="T137" s="343" t="s">
        <v>104</v>
      </c>
      <c r="U137" s="344"/>
      <c r="V137" s="347" t="s">
        <v>105</v>
      </c>
      <c r="W137" s="348"/>
      <c r="X137" s="351" t="s">
        <v>21</v>
      </c>
      <c r="Y137" s="351" t="s">
        <v>22</v>
      </c>
      <c r="Z137" s="351" t="s">
        <v>102</v>
      </c>
      <c r="AA137" s="351" t="s">
        <v>103</v>
      </c>
      <c r="AB137" s="353" t="s">
        <v>104</v>
      </c>
      <c r="AC137" s="354"/>
      <c r="AD137" s="357" t="s">
        <v>105</v>
      </c>
      <c r="AE137" s="358"/>
      <c r="AF137" s="323" t="s">
        <v>21</v>
      </c>
      <c r="AG137" s="323" t="s">
        <v>22</v>
      </c>
      <c r="AH137" s="323" t="s">
        <v>102</v>
      </c>
      <c r="AI137" s="323" t="s">
        <v>103</v>
      </c>
      <c r="AJ137" s="325" t="s">
        <v>104</v>
      </c>
      <c r="AK137" s="326"/>
      <c r="AL137" s="329" t="s">
        <v>105</v>
      </c>
      <c r="AM137" s="330"/>
    </row>
    <row r="138" spans="1:39" ht="15" customHeight="1" x14ac:dyDescent="0.2">
      <c r="A138" s="378"/>
      <c r="B138" s="378"/>
      <c r="C138" s="378"/>
      <c r="D138" s="406"/>
      <c r="E138" s="378"/>
      <c r="F138" s="378"/>
      <c r="G138" s="378"/>
      <c r="H138" s="399"/>
      <c r="I138" s="220"/>
      <c r="J138" s="372"/>
      <c r="K138" s="372"/>
      <c r="L138" s="372"/>
      <c r="M138" s="372"/>
      <c r="N138" s="219" t="s">
        <v>19</v>
      </c>
      <c r="O138" s="194" t="s">
        <v>20</v>
      </c>
      <c r="P138" s="342"/>
      <c r="Q138" s="342"/>
      <c r="R138" s="342"/>
      <c r="S138" s="342"/>
      <c r="T138" s="345"/>
      <c r="U138" s="346"/>
      <c r="V138" s="349"/>
      <c r="W138" s="350"/>
      <c r="X138" s="352"/>
      <c r="Y138" s="352"/>
      <c r="Z138" s="352"/>
      <c r="AA138" s="352"/>
      <c r="AB138" s="355"/>
      <c r="AC138" s="356"/>
      <c r="AD138" s="359"/>
      <c r="AE138" s="360"/>
      <c r="AF138" s="324"/>
      <c r="AG138" s="324"/>
      <c r="AH138" s="324"/>
      <c r="AI138" s="324"/>
      <c r="AJ138" s="327"/>
      <c r="AK138" s="328"/>
      <c r="AL138" s="331"/>
      <c r="AM138" s="332"/>
    </row>
    <row r="139" spans="1:39" ht="15" customHeight="1" x14ac:dyDescent="0.2">
      <c r="A139" s="374"/>
      <c r="B139" s="374"/>
      <c r="C139" s="374"/>
      <c r="D139" s="407"/>
      <c r="E139" s="374"/>
      <c r="F139" s="374"/>
      <c r="G139" s="374"/>
      <c r="H139" s="399"/>
      <c r="I139" s="220"/>
      <c r="J139" s="372"/>
      <c r="K139" s="372"/>
      <c r="L139" s="372"/>
      <c r="M139" s="372"/>
      <c r="N139" s="195" t="s">
        <v>21</v>
      </c>
      <c r="O139" s="196" t="s">
        <v>22</v>
      </c>
      <c r="P139" s="342"/>
      <c r="Q139" s="342"/>
      <c r="R139" s="342"/>
      <c r="S139" s="342"/>
      <c r="T139" s="266" t="s">
        <v>106</v>
      </c>
      <c r="U139" s="266" t="s">
        <v>107</v>
      </c>
      <c r="V139" s="266" t="s">
        <v>108</v>
      </c>
      <c r="W139" s="266" t="s">
        <v>109</v>
      </c>
      <c r="X139" s="352"/>
      <c r="Y139" s="352"/>
      <c r="Z139" s="352"/>
      <c r="AA139" s="352"/>
      <c r="AB139" s="267" t="s">
        <v>106</v>
      </c>
      <c r="AC139" s="267" t="s">
        <v>107</v>
      </c>
      <c r="AD139" s="267" t="s">
        <v>108</v>
      </c>
      <c r="AE139" s="267" t="s">
        <v>109</v>
      </c>
      <c r="AF139" s="324"/>
      <c r="AG139" s="324"/>
      <c r="AH139" s="324"/>
      <c r="AI139" s="324"/>
      <c r="AJ139" s="268" t="s">
        <v>106</v>
      </c>
      <c r="AK139" s="268" t="s">
        <v>107</v>
      </c>
      <c r="AL139" s="268" t="s">
        <v>108</v>
      </c>
      <c r="AM139" s="268" t="s">
        <v>109</v>
      </c>
    </row>
    <row r="140" spans="1:39" ht="15" customHeight="1" x14ac:dyDescent="0.2">
      <c r="A140" s="170"/>
      <c r="B140" s="170"/>
      <c r="C140" s="373" t="s">
        <v>23</v>
      </c>
      <c r="D140" s="172" t="s">
        <v>24</v>
      </c>
      <c r="E140" s="170" t="s">
        <v>25</v>
      </c>
      <c r="F140" s="170" t="s">
        <v>26</v>
      </c>
      <c r="G140" s="177" t="s">
        <v>27</v>
      </c>
      <c r="H140" s="180" t="s">
        <v>28</v>
      </c>
      <c r="I140" s="379"/>
      <c r="J140" s="204" t="s">
        <v>147</v>
      </c>
      <c r="K140" s="204" t="s">
        <v>147</v>
      </c>
      <c r="L140" s="212"/>
      <c r="M140" s="214">
        <v>8.5000000000000006E-3</v>
      </c>
      <c r="N140" s="214">
        <v>1</v>
      </c>
      <c r="O140" s="212"/>
      <c r="P140" s="319">
        <v>1973785</v>
      </c>
      <c r="Q140" s="299">
        <v>1356921.01</v>
      </c>
      <c r="R140" s="299">
        <v>615641.99</v>
      </c>
      <c r="S140" s="299">
        <v>615641.99</v>
      </c>
      <c r="T140" s="301">
        <v>0.311909346762692</v>
      </c>
      <c r="U140" s="301">
        <v>0.45370510550205129</v>
      </c>
      <c r="V140" s="301">
        <v>0.311909346762692</v>
      </c>
      <c r="W140" s="301">
        <v>0.45370510550205129</v>
      </c>
      <c r="X140" s="316">
        <v>2000000</v>
      </c>
      <c r="Y140" s="312">
        <v>2000000</v>
      </c>
      <c r="Z140" s="312">
        <v>0</v>
      </c>
      <c r="AA140" s="312">
        <v>0</v>
      </c>
      <c r="AB140" s="292">
        <v>0</v>
      </c>
      <c r="AC140" s="292">
        <v>0</v>
      </c>
      <c r="AD140" s="292">
        <v>0</v>
      </c>
      <c r="AE140" s="292">
        <v>0</v>
      </c>
      <c r="AF140" s="294">
        <v>12000000</v>
      </c>
      <c r="AG140" s="290">
        <v>16079137.5</v>
      </c>
      <c r="AH140" s="290">
        <v>27769270.43</v>
      </c>
      <c r="AI140" s="290">
        <v>27733658.43</v>
      </c>
      <c r="AJ140" s="288">
        <v>2.3141058691666667</v>
      </c>
      <c r="AK140" s="288">
        <v>1.7270373134131105</v>
      </c>
      <c r="AL140" s="288">
        <v>2.3111382025</v>
      </c>
      <c r="AM140" s="288">
        <v>1.7248225179988665</v>
      </c>
    </row>
    <row r="141" spans="1:39" ht="15" customHeight="1" x14ac:dyDescent="0.2">
      <c r="A141" s="170"/>
      <c r="B141" s="170"/>
      <c r="C141" s="382"/>
      <c r="D141" s="172" t="s">
        <v>111</v>
      </c>
      <c r="E141" s="170" t="s">
        <v>112</v>
      </c>
      <c r="F141" s="170" t="s">
        <v>95</v>
      </c>
      <c r="G141" s="177" t="s">
        <v>32</v>
      </c>
      <c r="H141" s="180" t="s">
        <v>33</v>
      </c>
      <c r="I141" s="380"/>
      <c r="J141" s="204" t="s">
        <v>148</v>
      </c>
      <c r="K141" s="204" t="s">
        <v>148</v>
      </c>
      <c r="L141" s="212"/>
      <c r="M141" s="204" t="s">
        <v>149</v>
      </c>
      <c r="N141" s="204">
        <v>1</v>
      </c>
      <c r="O141" s="212"/>
      <c r="P141" s="320"/>
      <c r="Q141" s="322"/>
      <c r="R141" s="322"/>
      <c r="S141" s="322"/>
      <c r="T141" s="315"/>
      <c r="U141" s="315"/>
      <c r="V141" s="315"/>
      <c r="W141" s="315"/>
      <c r="X141" s="317"/>
      <c r="Y141" s="313"/>
      <c r="Z141" s="313"/>
      <c r="AA141" s="313"/>
      <c r="AB141" s="309"/>
      <c r="AC141" s="309"/>
      <c r="AD141" s="309"/>
      <c r="AE141" s="309"/>
      <c r="AF141" s="310"/>
      <c r="AG141" s="311"/>
      <c r="AH141" s="311"/>
      <c r="AI141" s="311"/>
      <c r="AJ141" s="296"/>
      <c r="AK141" s="296"/>
      <c r="AL141" s="296"/>
      <c r="AM141" s="296"/>
    </row>
    <row r="142" spans="1:39" ht="15" customHeight="1" x14ac:dyDescent="0.2">
      <c r="A142" s="170"/>
      <c r="B142" s="170"/>
      <c r="C142" s="382"/>
      <c r="D142" s="172" t="s">
        <v>113</v>
      </c>
      <c r="E142" s="170" t="s">
        <v>114</v>
      </c>
      <c r="F142" s="170" t="s">
        <v>115</v>
      </c>
      <c r="G142" s="177" t="s">
        <v>27</v>
      </c>
      <c r="H142" s="180" t="s">
        <v>28</v>
      </c>
      <c r="I142" s="380"/>
      <c r="J142" s="213">
        <v>1</v>
      </c>
      <c r="K142" s="213">
        <v>1</v>
      </c>
      <c r="L142" s="213"/>
      <c r="M142" s="213">
        <v>1</v>
      </c>
      <c r="N142" s="213">
        <v>1</v>
      </c>
      <c r="O142" s="213"/>
      <c r="P142" s="320"/>
      <c r="Q142" s="322"/>
      <c r="R142" s="322"/>
      <c r="S142" s="322"/>
      <c r="T142" s="315"/>
      <c r="U142" s="315"/>
      <c r="V142" s="315"/>
      <c r="W142" s="315"/>
      <c r="X142" s="317"/>
      <c r="Y142" s="313"/>
      <c r="Z142" s="313"/>
      <c r="AA142" s="313"/>
      <c r="AB142" s="309"/>
      <c r="AC142" s="309"/>
      <c r="AD142" s="309"/>
      <c r="AE142" s="309"/>
      <c r="AF142" s="310"/>
      <c r="AG142" s="311"/>
      <c r="AH142" s="311"/>
      <c r="AI142" s="311"/>
      <c r="AJ142" s="296"/>
      <c r="AK142" s="296"/>
      <c r="AL142" s="296"/>
      <c r="AM142" s="296"/>
    </row>
    <row r="143" spans="1:39" ht="15" customHeight="1" x14ac:dyDescent="0.2">
      <c r="A143" s="170"/>
      <c r="B143" s="170"/>
      <c r="C143" s="382"/>
      <c r="D143" s="172" t="s">
        <v>116</v>
      </c>
      <c r="E143" s="170" t="s">
        <v>117</v>
      </c>
      <c r="F143" s="170" t="s">
        <v>115</v>
      </c>
      <c r="G143" s="177" t="s">
        <v>27</v>
      </c>
      <c r="H143" s="180" t="s">
        <v>28</v>
      </c>
      <c r="I143" s="380"/>
      <c r="J143" s="204">
        <v>1</v>
      </c>
      <c r="K143" s="204">
        <v>1</v>
      </c>
      <c r="L143" s="204"/>
      <c r="M143" s="204">
        <v>1</v>
      </c>
      <c r="N143" s="204">
        <v>1</v>
      </c>
      <c r="O143" s="204"/>
      <c r="P143" s="320"/>
      <c r="Q143" s="322"/>
      <c r="R143" s="322"/>
      <c r="S143" s="322"/>
      <c r="T143" s="315"/>
      <c r="U143" s="315"/>
      <c r="V143" s="315"/>
      <c r="W143" s="315"/>
      <c r="X143" s="317"/>
      <c r="Y143" s="313"/>
      <c r="Z143" s="313"/>
      <c r="AA143" s="313"/>
      <c r="AB143" s="309"/>
      <c r="AC143" s="309"/>
      <c r="AD143" s="309"/>
      <c r="AE143" s="309"/>
      <c r="AF143" s="310"/>
      <c r="AG143" s="311"/>
      <c r="AH143" s="311"/>
      <c r="AI143" s="311"/>
      <c r="AJ143" s="296"/>
      <c r="AK143" s="296"/>
      <c r="AL143" s="296"/>
      <c r="AM143" s="296"/>
    </row>
    <row r="144" spans="1:39" ht="15" customHeight="1" x14ac:dyDescent="0.2">
      <c r="A144" s="170"/>
      <c r="B144" s="170"/>
      <c r="C144" s="382"/>
      <c r="D144" s="172" t="s">
        <v>118</v>
      </c>
      <c r="E144" s="170" t="s">
        <v>119</v>
      </c>
      <c r="F144" s="170" t="s">
        <v>115</v>
      </c>
      <c r="G144" s="177" t="s">
        <v>27</v>
      </c>
      <c r="H144" s="180" t="s">
        <v>28</v>
      </c>
      <c r="I144" s="380"/>
      <c r="J144" s="204">
        <v>1</v>
      </c>
      <c r="K144" s="204">
        <v>1</v>
      </c>
      <c r="L144" s="204"/>
      <c r="M144" s="204">
        <v>1</v>
      </c>
      <c r="N144" s="204">
        <v>1</v>
      </c>
      <c r="O144" s="204"/>
      <c r="P144" s="320"/>
      <c r="Q144" s="322"/>
      <c r="R144" s="322"/>
      <c r="S144" s="322"/>
      <c r="T144" s="315"/>
      <c r="U144" s="315"/>
      <c r="V144" s="315"/>
      <c r="W144" s="315"/>
      <c r="X144" s="317"/>
      <c r="Y144" s="313"/>
      <c r="Z144" s="313"/>
      <c r="AA144" s="313"/>
      <c r="AB144" s="309"/>
      <c r="AC144" s="309"/>
      <c r="AD144" s="309"/>
      <c r="AE144" s="309"/>
      <c r="AF144" s="310"/>
      <c r="AG144" s="311"/>
      <c r="AH144" s="311"/>
      <c r="AI144" s="311"/>
      <c r="AJ144" s="296"/>
      <c r="AK144" s="296"/>
      <c r="AL144" s="296"/>
      <c r="AM144" s="296"/>
    </row>
    <row r="145" spans="1:39" ht="15" customHeight="1" x14ac:dyDescent="0.2">
      <c r="A145" s="170"/>
      <c r="B145" s="170"/>
      <c r="C145" s="382"/>
      <c r="D145" s="172" t="s">
        <v>120</v>
      </c>
      <c r="E145" s="170" t="s">
        <v>121</v>
      </c>
      <c r="F145" s="170" t="s">
        <v>115</v>
      </c>
      <c r="G145" s="177" t="s">
        <v>27</v>
      </c>
      <c r="H145" s="180" t="s">
        <v>28</v>
      </c>
      <c r="I145" s="381"/>
      <c r="J145" s="204">
        <v>1</v>
      </c>
      <c r="K145" s="204">
        <v>1</v>
      </c>
      <c r="L145" s="204"/>
      <c r="M145" s="204">
        <v>1</v>
      </c>
      <c r="N145" s="204">
        <v>1</v>
      </c>
      <c r="O145" s="204"/>
      <c r="P145" s="320"/>
      <c r="Q145" s="322"/>
      <c r="R145" s="322"/>
      <c r="S145" s="322"/>
      <c r="T145" s="315"/>
      <c r="U145" s="315"/>
      <c r="V145" s="315"/>
      <c r="W145" s="315"/>
      <c r="X145" s="317"/>
      <c r="Y145" s="313"/>
      <c r="Z145" s="313"/>
      <c r="AA145" s="313"/>
      <c r="AB145" s="309"/>
      <c r="AC145" s="309"/>
      <c r="AD145" s="309"/>
      <c r="AE145" s="309"/>
      <c r="AF145" s="310"/>
      <c r="AG145" s="311"/>
      <c r="AH145" s="311"/>
      <c r="AI145" s="311"/>
      <c r="AJ145" s="296"/>
      <c r="AK145" s="296"/>
      <c r="AL145" s="296"/>
      <c r="AM145" s="296"/>
    </row>
    <row r="146" spans="1:39" ht="15" customHeight="1" x14ac:dyDescent="0.2">
      <c r="A146" s="170"/>
      <c r="B146" s="170"/>
      <c r="C146" s="382"/>
      <c r="D146" s="172" t="s">
        <v>122</v>
      </c>
      <c r="E146" s="170" t="s">
        <v>123</v>
      </c>
      <c r="F146" s="170" t="s">
        <v>115</v>
      </c>
      <c r="G146" s="177" t="s">
        <v>27</v>
      </c>
      <c r="H146" s="180" t="s">
        <v>28</v>
      </c>
      <c r="I146" s="218"/>
      <c r="J146" s="204">
        <v>1</v>
      </c>
      <c r="K146" s="204">
        <v>1</v>
      </c>
      <c r="L146" s="204"/>
      <c r="M146" s="204">
        <v>1</v>
      </c>
      <c r="N146" s="204">
        <v>1</v>
      </c>
      <c r="O146" s="204"/>
      <c r="P146" s="320"/>
      <c r="Q146" s="322"/>
      <c r="R146" s="322"/>
      <c r="S146" s="322"/>
      <c r="T146" s="315"/>
      <c r="U146" s="315"/>
      <c r="V146" s="315"/>
      <c r="W146" s="315"/>
      <c r="X146" s="317"/>
      <c r="Y146" s="313"/>
      <c r="Z146" s="313"/>
      <c r="AA146" s="313"/>
      <c r="AB146" s="309"/>
      <c r="AC146" s="309"/>
      <c r="AD146" s="309"/>
      <c r="AE146" s="309"/>
      <c r="AF146" s="310"/>
      <c r="AG146" s="311"/>
      <c r="AH146" s="311"/>
      <c r="AI146" s="311"/>
      <c r="AJ146" s="296"/>
      <c r="AK146" s="296"/>
      <c r="AL146" s="296"/>
      <c r="AM146" s="296"/>
    </row>
    <row r="147" spans="1:39" ht="15" customHeight="1" x14ac:dyDescent="0.2">
      <c r="A147" s="170"/>
      <c r="B147" s="170"/>
      <c r="C147" s="383"/>
      <c r="D147" s="172" t="s">
        <v>124</v>
      </c>
      <c r="E147" s="170" t="s">
        <v>125</v>
      </c>
      <c r="F147" s="170" t="s">
        <v>115</v>
      </c>
      <c r="G147" s="177" t="s">
        <v>27</v>
      </c>
      <c r="H147" s="180" t="s">
        <v>28</v>
      </c>
      <c r="I147" s="218"/>
      <c r="J147" s="204">
        <v>1</v>
      </c>
      <c r="K147" s="204">
        <v>1</v>
      </c>
      <c r="L147" s="204"/>
      <c r="M147" s="204">
        <v>0.86399999999999999</v>
      </c>
      <c r="N147" s="204">
        <v>0.86399999999999999</v>
      </c>
      <c r="O147" s="204"/>
      <c r="P147" s="321"/>
      <c r="Q147" s="300"/>
      <c r="R147" s="300"/>
      <c r="S147" s="300"/>
      <c r="T147" s="302"/>
      <c r="U147" s="302"/>
      <c r="V147" s="302"/>
      <c r="W147" s="302"/>
      <c r="X147" s="318"/>
      <c r="Y147" s="314"/>
      <c r="Z147" s="314"/>
      <c r="AA147" s="314"/>
      <c r="AB147" s="293"/>
      <c r="AC147" s="293"/>
      <c r="AD147" s="293"/>
      <c r="AE147" s="293"/>
      <c r="AF147" s="295"/>
      <c r="AG147" s="291"/>
      <c r="AH147" s="291"/>
      <c r="AI147" s="291"/>
      <c r="AJ147" s="289"/>
      <c r="AK147" s="289"/>
      <c r="AL147" s="289"/>
      <c r="AM147" s="289"/>
    </row>
    <row r="148" spans="1:39" ht="15" customHeight="1" x14ac:dyDescent="0.2">
      <c r="A148" s="170"/>
      <c r="B148" s="170"/>
      <c r="C148" s="183" t="s">
        <v>30</v>
      </c>
      <c r="D148" s="183" t="s">
        <v>31</v>
      </c>
      <c r="E148" s="182" t="s">
        <v>25</v>
      </c>
      <c r="F148" s="182" t="s">
        <v>26</v>
      </c>
      <c r="G148" s="184" t="s">
        <v>32</v>
      </c>
      <c r="H148" s="189" t="s">
        <v>33</v>
      </c>
      <c r="I148" s="189"/>
      <c r="J148" s="388"/>
      <c r="K148" s="389"/>
      <c r="L148" s="389"/>
      <c r="M148" s="389"/>
      <c r="N148" s="389"/>
      <c r="O148" s="390"/>
      <c r="P148" s="269">
        <v>1190975</v>
      </c>
      <c r="Q148" s="270">
        <v>1046878.45</v>
      </c>
      <c r="R148" s="270">
        <v>138405.54999999999</v>
      </c>
      <c r="S148" s="270">
        <v>138405.54999999999</v>
      </c>
      <c r="T148" s="271">
        <v>0.11621196918491151</v>
      </c>
      <c r="U148" s="271">
        <v>0.13220785087323175</v>
      </c>
      <c r="V148" s="271">
        <v>0.11621196918491151</v>
      </c>
      <c r="W148" s="271">
        <v>0.13220785087323175</v>
      </c>
      <c r="X148" s="272">
        <v>2629292</v>
      </c>
      <c r="Y148" s="273">
        <v>2858908.51</v>
      </c>
      <c r="Z148" s="273">
        <v>4609342.51</v>
      </c>
      <c r="AA148" s="273">
        <v>4609342.51</v>
      </c>
      <c r="AB148" s="274">
        <v>1.7530736449203814</v>
      </c>
      <c r="AC148" s="274">
        <v>1.6122735281235006</v>
      </c>
      <c r="AD148" s="274">
        <v>1.7530736449203814</v>
      </c>
      <c r="AE148" s="274">
        <v>1.6122735281235006</v>
      </c>
      <c r="AF148" s="275">
        <v>0</v>
      </c>
      <c r="AG148" s="276">
        <v>0</v>
      </c>
      <c r="AH148" s="276">
        <v>0</v>
      </c>
      <c r="AI148" s="276">
        <v>0</v>
      </c>
      <c r="AJ148" s="277">
        <v>0</v>
      </c>
      <c r="AK148" s="277">
        <v>0</v>
      </c>
      <c r="AL148" s="277">
        <v>0</v>
      </c>
      <c r="AM148" s="277">
        <v>0</v>
      </c>
    </row>
    <row r="149" spans="1:39" ht="15" customHeight="1" x14ac:dyDescent="0.2">
      <c r="A149" s="170"/>
      <c r="B149" s="170"/>
      <c r="C149" s="170" t="s">
        <v>34</v>
      </c>
      <c r="D149" s="172" t="s">
        <v>35</v>
      </c>
      <c r="E149" s="170" t="s">
        <v>25</v>
      </c>
      <c r="F149" s="170" t="s">
        <v>26</v>
      </c>
      <c r="G149" s="177" t="s">
        <v>32</v>
      </c>
      <c r="H149" s="189" t="s">
        <v>33</v>
      </c>
      <c r="I149" s="201"/>
      <c r="J149" s="215">
        <v>0.7</v>
      </c>
      <c r="K149" s="214">
        <v>1.1999999999999999E-3</v>
      </c>
      <c r="L149" s="204"/>
      <c r="M149" s="216">
        <v>1</v>
      </c>
      <c r="N149" s="216">
        <v>1</v>
      </c>
      <c r="O149" s="204"/>
      <c r="P149" s="269">
        <v>295610</v>
      </c>
      <c r="Q149" s="270">
        <v>146484.60999999999</v>
      </c>
      <c r="R149" s="270">
        <v>149125.39000000001</v>
      </c>
      <c r="S149" s="270">
        <v>149125.39000000001</v>
      </c>
      <c r="T149" s="271">
        <v>0.50446666215621938</v>
      </c>
      <c r="U149" s="271">
        <v>1.0180276958787686</v>
      </c>
      <c r="V149" s="271">
        <v>0.50446666215621938</v>
      </c>
      <c r="W149" s="271">
        <v>1.0180276958787686</v>
      </c>
      <c r="X149" s="278"/>
      <c r="Y149" s="279">
        <v>0</v>
      </c>
      <c r="Z149" s="279">
        <v>0</v>
      </c>
      <c r="AA149" s="279">
        <v>0</v>
      </c>
      <c r="AB149" s="274">
        <v>0</v>
      </c>
      <c r="AC149" s="274">
        <v>0</v>
      </c>
      <c r="AD149" s="274">
        <v>0</v>
      </c>
      <c r="AE149" s="274">
        <v>0</v>
      </c>
      <c r="AF149" s="275">
        <v>0</v>
      </c>
      <c r="AG149" s="276">
        <v>0</v>
      </c>
      <c r="AH149" s="276">
        <v>0</v>
      </c>
      <c r="AI149" s="276">
        <v>0</v>
      </c>
      <c r="AJ149" s="277">
        <v>0</v>
      </c>
      <c r="AK149" s="277">
        <v>0</v>
      </c>
      <c r="AL149" s="277">
        <v>0</v>
      </c>
      <c r="AM149" s="277">
        <v>0</v>
      </c>
    </row>
    <row r="150" spans="1:39" ht="15" customHeight="1" x14ac:dyDescent="0.2">
      <c r="A150" s="170"/>
      <c r="B150" s="170"/>
      <c r="C150" s="170" t="s">
        <v>36</v>
      </c>
      <c r="D150" s="172" t="s">
        <v>37</v>
      </c>
      <c r="E150" s="170" t="s">
        <v>25</v>
      </c>
      <c r="F150" s="170" t="s">
        <v>26</v>
      </c>
      <c r="G150" s="177" t="s">
        <v>32</v>
      </c>
      <c r="H150" s="191" t="s">
        <v>28</v>
      </c>
      <c r="I150" s="202"/>
      <c r="J150" s="213" t="s">
        <v>147</v>
      </c>
      <c r="K150" s="222"/>
      <c r="L150" s="222"/>
      <c r="M150" s="213" t="s">
        <v>147</v>
      </c>
      <c r="N150" s="213">
        <v>1</v>
      </c>
      <c r="O150" s="213"/>
      <c r="P150" s="269">
        <v>423338</v>
      </c>
      <c r="Q150" s="270">
        <v>420946</v>
      </c>
      <c r="R150" s="270">
        <v>2392</v>
      </c>
      <c r="S150" s="270">
        <v>2392</v>
      </c>
      <c r="T150" s="271">
        <v>5.6503314136694552E-3</v>
      </c>
      <c r="U150" s="271">
        <v>5.6824390776964266E-3</v>
      </c>
      <c r="V150" s="271">
        <v>5.6503314136694552E-3</v>
      </c>
      <c r="W150" s="271">
        <v>5.6824390776964266E-3</v>
      </c>
      <c r="X150" s="280">
        <v>3500328</v>
      </c>
      <c r="Y150" s="279">
        <v>200579.56</v>
      </c>
      <c r="Z150" s="279">
        <v>2370729.04</v>
      </c>
      <c r="AA150" s="279">
        <v>2370729.04</v>
      </c>
      <c r="AB150" s="274">
        <v>0.67728768275430185</v>
      </c>
      <c r="AC150" s="274">
        <v>0</v>
      </c>
      <c r="AD150" s="274">
        <v>0.67728768275430185</v>
      </c>
      <c r="AE150" s="274">
        <v>0</v>
      </c>
      <c r="AF150" s="275">
        <v>2000000</v>
      </c>
      <c r="AG150" s="276">
        <v>0</v>
      </c>
      <c r="AH150" s="276">
        <v>250000</v>
      </c>
      <c r="AI150" s="276">
        <v>0</v>
      </c>
      <c r="AJ150" s="277">
        <v>0</v>
      </c>
      <c r="AK150" s="277">
        <v>0</v>
      </c>
      <c r="AL150" s="277">
        <v>0</v>
      </c>
      <c r="AM150" s="277">
        <v>0</v>
      </c>
    </row>
    <row r="151" spans="1:39" ht="15" customHeight="1" x14ac:dyDescent="0.2">
      <c r="A151" s="170"/>
      <c r="B151" s="170"/>
      <c r="C151" s="170" t="s">
        <v>39</v>
      </c>
      <c r="D151" s="172" t="s">
        <v>40</v>
      </c>
      <c r="E151" s="170" t="s">
        <v>25</v>
      </c>
      <c r="F151" s="170" t="s">
        <v>26</v>
      </c>
      <c r="G151" s="177" t="s">
        <v>32</v>
      </c>
      <c r="H151" s="189" t="s">
        <v>28</v>
      </c>
      <c r="I151" s="189"/>
      <c r="J151" s="223">
        <v>137428</v>
      </c>
      <c r="K151" s="223"/>
      <c r="L151" s="224"/>
      <c r="M151" s="223">
        <v>17076</v>
      </c>
      <c r="N151" s="224"/>
      <c r="O151" s="225"/>
      <c r="P151" s="269">
        <v>492398</v>
      </c>
      <c r="Q151" s="270">
        <v>492398</v>
      </c>
      <c r="R151" s="270">
        <v>0</v>
      </c>
      <c r="S151" s="270">
        <v>0</v>
      </c>
      <c r="T151" s="271">
        <v>0</v>
      </c>
      <c r="U151" s="271">
        <v>0</v>
      </c>
      <c r="V151" s="271">
        <v>0</v>
      </c>
      <c r="W151" s="271">
        <v>0</v>
      </c>
      <c r="X151" s="280">
        <v>3000000</v>
      </c>
      <c r="Y151" s="279">
        <v>4506.6499999999996</v>
      </c>
      <c r="Z151" s="279">
        <v>3004506.65</v>
      </c>
      <c r="AA151" s="279">
        <v>2374517.61</v>
      </c>
      <c r="AB151" s="274">
        <v>1.0015022166666667</v>
      </c>
      <c r="AC151" s="274">
        <v>666.68293521795567</v>
      </c>
      <c r="AD151" s="274">
        <v>0.79150586999999994</v>
      </c>
      <c r="AE151" s="274">
        <v>526.89195078384171</v>
      </c>
      <c r="AF151" s="275">
        <v>0</v>
      </c>
      <c r="AG151" s="276">
        <v>0</v>
      </c>
      <c r="AH151" s="276">
        <v>0</v>
      </c>
      <c r="AI151" s="276">
        <v>0</v>
      </c>
      <c r="AJ151" s="277">
        <v>0</v>
      </c>
      <c r="AK151" s="277">
        <v>0</v>
      </c>
      <c r="AL151" s="277">
        <v>0</v>
      </c>
      <c r="AM151" s="277">
        <v>0</v>
      </c>
    </row>
    <row r="152" spans="1:39" ht="15" customHeight="1" x14ac:dyDescent="0.2">
      <c r="A152" s="170"/>
      <c r="B152" s="170"/>
      <c r="C152" s="182" t="s">
        <v>41</v>
      </c>
      <c r="D152" s="183" t="s">
        <v>42</v>
      </c>
      <c r="E152" s="182" t="s">
        <v>25</v>
      </c>
      <c r="F152" s="182" t="s">
        <v>26</v>
      </c>
      <c r="G152" s="184" t="s">
        <v>32</v>
      </c>
      <c r="H152" s="189" t="s">
        <v>33</v>
      </c>
      <c r="I152" s="201"/>
      <c r="J152" s="384">
        <v>21.6</v>
      </c>
      <c r="K152" s="385"/>
      <c r="L152" s="385"/>
      <c r="M152" s="385"/>
      <c r="N152" s="385"/>
      <c r="O152" s="386"/>
      <c r="P152" s="269">
        <v>555978</v>
      </c>
      <c r="Q152" s="270">
        <v>518450</v>
      </c>
      <c r="R152" s="270">
        <v>37528</v>
      </c>
      <c r="S152" s="270">
        <v>37528</v>
      </c>
      <c r="T152" s="271">
        <v>6.7499073704355206E-2</v>
      </c>
      <c r="U152" s="271">
        <v>7.238499373131449E-2</v>
      </c>
      <c r="V152" s="271">
        <v>6.7499073704355206E-2</v>
      </c>
      <c r="W152" s="271">
        <v>7.238499373131449E-2</v>
      </c>
      <c r="X152" s="280">
        <v>10805514</v>
      </c>
      <c r="Y152" s="279">
        <v>2973190.36</v>
      </c>
      <c r="Z152" s="279">
        <v>7832323.6399999997</v>
      </c>
      <c r="AA152" s="279">
        <v>4743879.32</v>
      </c>
      <c r="AB152" s="274">
        <v>0.72484507817027488</v>
      </c>
      <c r="AC152" s="274">
        <v>2.6343162366502493</v>
      </c>
      <c r="AD152" s="274">
        <v>0.43902393907406906</v>
      </c>
      <c r="AE152" s="274">
        <v>1.5955518300550391</v>
      </c>
      <c r="AF152" s="275">
        <v>0</v>
      </c>
      <c r="AG152" s="276">
        <v>0</v>
      </c>
      <c r="AH152" s="276">
        <v>0</v>
      </c>
      <c r="AI152" s="276">
        <v>0</v>
      </c>
      <c r="AJ152" s="277">
        <v>0</v>
      </c>
      <c r="AK152" s="277">
        <v>0</v>
      </c>
      <c r="AL152" s="277">
        <v>0</v>
      </c>
      <c r="AM152" s="277">
        <v>0</v>
      </c>
    </row>
    <row r="153" spans="1:39" ht="15" customHeight="1" x14ac:dyDescent="0.2">
      <c r="A153" s="170"/>
      <c r="B153" s="170"/>
      <c r="C153" s="182" t="s">
        <v>43</v>
      </c>
      <c r="D153" s="183" t="s">
        <v>44</v>
      </c>
      <c r="E153" s="182" t="s">
        <v>25</v>
      </c>
      <c r="F153" s="182" t="s">
        <v>26</v>
      </c>
      <c r="G153" s="184" t="s">
        <v>32</v>
      </c>
      <c r="H153" s="188" t="s">
        <v>33</v>
      </c>
      <c r="I153" s="168"/>
      <c r="J153" s="226" t="s">
        <v>150</v>
      </c>
      <c r="K153" s="227" t="s">
        <v>150</v>
      </c>
      <c r="L153" s="227"/>
      <c r="M153" s="227">
        <v>0.34</v>
      </c>
      <c r="N153" s="228">
        <v>1</v>
      </c>
      <c r="O153" s="229"/>
      <c r="P153" s="269">
        <v>243440</v>
      </c>
      <c r="Q153" s="270">
        <v>243440</v>
      </c>
      <c r="R153" s="270">
        <v>0</v>
      </c>
      <c r="S153" s="270">
        <v>0</v>
      </c>
      <c r="T153" s="271">
        <v>0</v>
      </c>
      <c r="U153" s="271">
        <v>0</v>
      </c>
      <c r="V153" s="271">
        <v>0</v>
      </c>
      <c r="W153" s="271">
        <v>0</v>
      </c>
      <c r="X153" s="280">
        <v>500000</v>
      </c>
      <c r="Y153" s="279">
        <v>500000</v>
      </c>
      <c r="Z153" s="279">
        <v>0</v>
      </c>
      <c r="AA153" s="279">
        <v>0</v>
      </c>
      <c r="AB153" s="274">
        <v>0</v>
      </c>
      <c r="AC153" s="274">
        <v>0</v>
      </c>
      <c r="AD153" s="274">
        <v>0</v>
      </c>
      <c r="AE153" s="274">
        <v>0</v>
      </c>
      <c r="AF153" s="275">
        <v>0</v>
      </c>
      <c r="AG153" s="276">
        <v>0</v>
      </c>
      <c r="AH153" s="276">
        <v>0</v>
      </c>
      <c r="AI153" s="276">
        <v>0</v>
      </c>
      <c r="AJ153" s="277">
        <v>0</v>
      </c>
      <c r="AK153" s="277">
        <v>0</v>
      </c>
      <c r="AL153" s="277">
        <v>0</v>
      </c>
      <c r="AM153" s="277">
        <v>0</v>
      </c>
    </row>
    <row r="154" spans="1:39" ht="15" customHeight="1" x14ac:dyDescent="0.2">
      <c r="A154" s="170"/>
      <c r="B154" s="170"/>
      <c r="C154" s="182" t="s">
        <v>46</v>
      </c>
      <c r="D154" s="183" t="s">
        <v>47</v>
      </c>
      <c r="E154" s="182" t="s">
        <v>25</v>
      </c>
      <c r="F154" s="182" t="s">
        <v>26</v>
      </c>
      <c r="G154" s="184" t="s">
        <v>32</v>
      </c>
      <c r="H154" s="189" t="s">
        <v>33</v>
      </c>
      <c r="I154" s="189"/>
      <c r="J154" s="230" t="s">
        <v>151</v>
      </c>
      <c r="K154" s="230">
        <v>1.33</v>
      </c>
      <c r="L154" s="230"/>
      <c r="M154" s="231"/>
      <c r="N154" s="231"/>
      <c r="O154" s="232"/>
      <c r="P154" s="269">
        <v>38769</v>
      </c>
      <c r="Q154" s="270">
        <v>10236</v>
      </c>
      <c r="R154" s="270">
        <v>28533</v>
      </c>
      <c r="S154" s="270">
        <v>28533</v>
      </c>
      <c r="T154" s="271">
        <v>0.73597461889654103</v>
      </c>
      <c r="U154" s="271">
        <v>2.7875146541617819</v>
      </c>
      <c r="V154" s="271">
        <v>0.73597461889654103</v>
      </c>
      <c r="W154" s="271">
        <v>2.7875146541617819</v>
      </c>
      <c r="X154" s="280">
        <v>1330055</v>
      </c>
      <c r="Y154" s="279">
        <v>375245.34</v>
      </c>
      <c r="Z154" s="279">
        <v>1105122.1399999999</v>
      </c>
      <c r="AA154" s="279">
        <v>504943.94</v>
      </c>
      <c r="AB154" s="274">
        <v>0.83088454236854858</v>
      </c>
      <c r="AC154" s="274">
        <v>2.9450655936193635</v>
      </c>
      <c r="AD154" s="274">
        <v>0.37964139828804072</v>
      </c>
      <c r="AE154" s="274">
        <v>1.3456368039107427</v>
      </c>
      <c r="AF154" s="275">
        <v>0</v>
      </c>
      <c r="AG154" s="276">
        <v>0</v>
      </c>
      <c r="AH154" s="276">
        <v>0</v>
      </c>
      <c r="AI154" s="276">
        <v>0</v>
      </c>
      <c r="AJ154" s="277">
        <v>0</v>
      </c>
      <c r="AK154" s="277">
        <v>0</v>
      </c>
      <c r="AL154" s="277">
        <v>0</v>
      </c>
      <c r="AM154" s="277">
        <v>0</v>
      </c>
    </row>
    <row r="155" spans="1:39" ht="15" customHeight="1" x14ac:dyDescent="0.2">
      <c r="A155" s="170"/>
      <c r="B155" s="170"/>
      <c r="C155" s="170" t="s">
        <v>51</v>
      </c>
      <c r="D155" s="172" t="s">
        <v>52</v>
      </c>
      <c r="E155" s="170" t="s">
        <v>25</v>
      </c>
      <c r="F155" s="170" t="s">
        <v>26</v>
      </c>
      <c r="G155" s="177" t="s">
        <v>32</v>
      </c>
      <c r="H155" s="192" t="s">
        <v>28</v>
      </c>
      <c r="I155" s="192"/>
      <c r="J155" s="233">
        <v>1</v>
      </c>
      <c r="K155" s="233"/>
      <c r="L155" s="233"/>
      <c r="M155" s="234" t="s">
        <v>152</v>
      </c>
      <c r="N155" s="235" t="s">
        <v>152</v>
      </c>
      <c r="O155" s="236"/>
      <c r="P155" s="269">
        <v>81229</v>
      </c>
      <c r="Q155" s="270">
        <v>80689</v>
      </c>
      <c r="R155" s="270">
        <v>540</v>
      </c>
      <c r="S155" s="270">
        <v>540</v>
      </c>
      <c r="T155" s="271">
        <v>6.6478720653953636E-3</v>
      </c>
      <c r="U155" s="271">
        <v>6.6923620319994052E-3</v>
      </c>
      <c r="V155" s="271">
        <v>6.6478720653953636E-3</v>
      </c>
      <c r="W155" s="271">
        <v>6.6923620319994052E-3</v>
      </c>
      <c r="X155" s="280">
        <v>0</v>
      </c>
      <c r="Y155" s="279">
        <v>0</v>
      </c>
      <c r="Z155" s="279">
        <v>0</v>
      </c>
      <c r="AA155" s="279">
        <v>0</v>
      </c>
      <c r="AB155" s="274">
        <v>0</v>
      </c>
      <c r="AC155" s="274">
        <v>0</v>
      </c>
      <c r="AD155" s="274">
        <v>0</v>
      </c>
      <c r="AE155" s="274">
        <v>0</v>
      </c>
      <c r="AF155" s="275">
        <v>0</v>
      </c>
      <c r="AG155" s="276">
        <v>0</v>
      </c>
      <c r="AH155" s="276">
        <v>0</v>
      </c>
      <c r="AI155" s="276">
        <v>0</v>
      </c>
      <c r="AJ155" s="277">
        <v>0</v>
      </c>
      <c r="AK155" s="277">
        <v>0</v>
      </c>
      <c r="AL155" s="277">
        <v>0</v>
      </c>
      <c r="AM155" s="277">
        <v>0</v>
      </c>
    </row>
    <row r="156" spans="1:39" ht="15" customHeight="1" x14ac:dyDescent="0.2">
      <c r="A156" s="170"/>
      <c r="B156" s="170"/>
      <c r="C156" s="197" t="s">
        <v>53</v>
      </c>
      <c r="D156" s="198" t="s">
        <v>54</v>
      </c>
      <c r="E156" s="197" t="s">
        <v>25</v>
      </c>
      <c r="F156" s="197" t="s">
        <v>26</v>
      </c>
      <c r="G156" s="199" t="s">
        <v>27</v>
      </c>
      <c r="H156" s="189" t="s">
        <v>28</v>
      </c>
      <c r="I156" s="189"/>
      <c r="J156" s="237"/>
      <c r="K156" s="237"/>
      <c r="L156" s="231"/>
      <c r="M156" s="230"/>
      <c r="N156" s="238"/>
      <c r="O156" s="238"/>
      <c r="P156" s="269">
        <v>483245</v>
      </c>
      <c r="Q156" s="270">
        <v>483245</v>
      </c>
      <c r="R156" s="270">
        <v>0</v>
      </c>
      <c r="S156" s="270">
        <v>0</v>
      </c>
      <c r="T156" s="271">
        <v>0</v>
      </c>
      <c r="U156" s="271">
        <v>0</v>
      </c>
      <c r="V156" s="271">
        <v>0</v>
      </c>
      <c r="W156" s="271">
        <v>0</v>
      </c>
      <c r="X156" s="280">
        <v>5000000</v>
      </c>
      <c r="Y156" s="279">
        <v>5000000</v>
      </c>
      <c r="Z156" s="279">
        <v>0</v>
      </c>
      <c r="AA156" s="279">
        <v>0</v>
      </c>
      <c r="AB156" s="274">
        <v>0</v>
      </c>
      <c r="AC156" s="274">
        <v>0</v>
      </c>
      <c r="AD156" s="274">
        <v>0</v>
      </c>
      <c r="AE156" s="274">
        <v>0</v>
      </c>
      <c r="AF156" s="275"/>
      <c r="AG156" s="276">
        <v>3407062.5</v>
      </c>
      <c r="AH156" s="276">
        <v>3406245</v>
      </c>
      <c r="AI156" s="276">
        <v>0</v>
      </c>
      <c r="AJ156" s="277" t="e">
        <v>#DIV/0!</v>
      </c>
      <c r="AK156" s="277">
        <v>0</v>
      </c>
      <c r="AL156" s="277" t="e">
        <v>#DIV/0!</v>
      </c>
      <c r="AM156" s="277">
        <v>0</v>
      </c>
    </row>
    <row r="157" spans="1:39" ht="15" customHeight="1" x14ac:dyDescent="0.2">
      <c r="A157" s="170"/>
      <c r="B157" s="170"/>
      <c r="C157" s="182" t="s">
        <v>55</v>
      </c>
      <c r="D157" s="183" t="s">
        <v>56</v>
      </c>
      <c r="E157" s="182" t="s">
        <v>25</v>
      </c>
      <c r="F157" s="182" t="s">
        <v>26</v>
      </c>
      <c r="G157" s="184" t="s">
        <v>32</v>
      </c>
      <c r="H157" s="189" t="s">
        <v>45</v>
      </c>
      <c r="I157" s="189"/>
      <c r="J157" s="230">
        <v>1</v>
      </c>
      <c r="K157" s="230">
        <v>1</v>
      </c>
      <c r="L157" s="231"/>
      <c r="M157" s="200">
        <v>0.86299999999999999</v>
      </c>
      <c r="N157" s="200">
        <v>0.86299999999999999</v>
      </c>
      <c r="O157" s="232"/>
      <c r="P157" s="269">
        <v>218332</v>
      </c>
      <c r="Q157" s="270">
        <v>218332</v>
      </c>
      <c r="R157" s="270">
        <v>0</v>
      </c>
      <c r="S157" s="270">
        <v>0</v>
      </c>
      <c r="T157" s="271">
        <v>0</v>
      </c>
      <c r="U157" s="271">
        <v>0</v>
      </c>
      <c r="V157" s="271">
        <v>0</v>
      </c>
      <c r="W157" s="271">
        <v>0</v>
      </c>
      <c r="X157" s="280">
        <v>1385568</v>
      </c>
      <c r="Y157" s="279">
        <v>38196.160000000003</v>
      </c>
      <c r="Z157" s="279">
        <v>1158637.69</v>
      </c>
      <c r="AA157" s="279">
        <v>1158637.69</v>
      </c>
      <c r="AB157" s="274">
        <v>0.83621856884685553</v>
      </c>
      <c r="AC157" s="274">
        <v>30.333878850648858</v>
      </c>
      <c r="AD157" s="274">
        <v>0.83621856884685553</v>
      </c>
      <c r="AE157" s="274">
        <v>30.333878850648858</v>
      </c>
      <c r="AF157" s="275">
        <v>0</v>
      </c>
      <c r="AG157" s="276">
        <v>0</v>
      </c>
      <c r="AH157" s="276">
        <v>0</v>
      </c>
      <c r="AI157" s="276">
        <v>0</v>
      </c>
      <c r="AJ157" s="277">
        <v>0</v>
      </c>
      <c r="AK157" s="277">
        <v>0</v>
      </c>
      <c r="AL157" s="277">
        <v>0</v>
      </c>
      <c r="AM157" s="277">
        <v>0</v>
      </c>
    </row>
    <row r="158" spans="1:39" ht="15" customHeight="1" x14ac:dyDescent="0.2">
      <c r="A158" s="170"/>
      <c r="B158" s="170"/>
      <c r="C158" s="170" t="s">
        <v>57</v>
      </c>
      <c r="D158" s="172" t="s">
        <v>58</v>
      </c>
      <c r="E158" s="170" t="s">
        <v>25</v>
      </c>
      <c r="F158" s="170" t="s">
        <v>26</v>
      </c>
      <c r="G158" s="177" t="s">
        <v>32</v>
      </c>
      <c r="H158" s="192" t="s">
        <v>28</v>
      </c>
      <c r="I158" s="192"/>
      <c r="J158" s="239" t="s">
        <v>59</v>
      </c>
      <c r="K158" s="240"/>
      <c r="L158" s="240"/>
      <c r="M158" s="240">
        <v>0.21790000000000001</v>
      </c>
      <c r="N158" s="240">
        <v>0.21790000000000001</v>
      </c>
      <c r="O158" s="240"/>
      <c r="P158" s="269">
        <v>0</v>
      </c>
      <c r="Q158" s="270">
        <v>0</v>
      </c>
      <c r="R158" s="270">
        <v>0</v>
      </c>
      <c r="S158" s="270">
        <v>0</v>
      </c>
      <c r="T158" s="271">
        <v>0</v>
      </c>
      <c r="U158" s="271">
        <v>0</v>
      </c>
      <c r="V158" s="271">
        <v>0</v>
      </c>
      <c r="W158" s="271">
        <v>0</v>
      </c>
      <c r="X158" s="280">
        <v>168541</v>
      </c>
      <c r="Y158" s="279">
        <v>25650.04</v>
      </c>
      <c r="Z158" s="279">
        <v>194191.04</v>
      </c>
      <c r="AA158" s="279">
        <v>194191.04</v>
      </c>
      <c r="AB158" s="274">
        <v>1.1521887255919925</v>
      </c>
      <c r="AC158" s="281">
        <v>0</v>
      </c>
      <c r="AD158" s="274">
        <v>1.1521887255919925</v>
      </c>
      <c r="AE158" s="274">
        <v>0</v>
      </c>
      <c r="AF158" s="275">
        <v>0</v>
      </c>
      <c r="AG158" s="276">
        <v>0</v>
      </c>
      <c r="AH158" s="276">
        <v>0</v>
      </c>
      <c r="AI158" s="276">
        <v>0</v>
      </c>
      <c r="AJ158" s="277">
        <v>0</v>
      </c>
      <c r="AK158" s="277">
        <v>0</v>
      </c>
      <c r="AL158" s="277">
        <v>0</v>
      </c>
      <c r="AM158" s="277">
        <v>0</v>
      </c>
    </row>
    <row r="159" spans="1:39" ht="15" customHeight="1" x14ac:dyDescent="0.2">
      <c r="A159" s="373"/>
      <c r="B159" s="373"/>
      <c r="C159" s="375" t="s">
        <v>60</v>
      </c>
      <c r="D159" s="183" t="s">
        <v>61</v>
      </c>
      <c r="E159" s="182" t="s">
        <v>25</v>
      </c>
      <c r="F159" s="182" t="s">
        <v>26</v>
      </c>
      <c r="G159" s="184" t="s">
        <v>32</v>
      </c>
      <c r="H159" s="190" t="s">
        <v>62</v>
      </c>
      <c r="I159" s="190"/>
      <c r="J159" s="231">
        <v>6</v>
      </c>
      <c r="K159" s="230">
        <v>1</v>
      </c>
      <c r="L159" s="231"/>
      <c r="M159" s="230">
        <v>1</v>
      </c>
      <c r="N159" s="230"/>
      <c r="O159" s="232"/>
      <c r="P159" s="297">
        <v>516436</v>
      </c>
      <c r="Q159" s="299">
        <v>353082.02</v>
      </c>
      <c r="R159" s="299">
        <v>163353.98000000001</v>
      </c>
      <c r="S159" s="299">
        <v>163353.98000000001</v>
      </c>
      <c r="T159" s="301">
        <v>0.31631021075215515</v>
      </c>
      <c r="U159" s="303">
        <v>0.46265165244041595</v>
      </c>
      <c r="V159" s="301">
        <v>0.31631021075215515</v>
      </c>
      <c r="W159" s="301">
        <v>0.46265165244041595</v>
      </c>
      <c r="X159" s="305">
        <v>8980000</v>
      </c>
      <c r="Y159" s="307">
        <v>6660541.5199999996</v>
      </c>
      <c r="Z159" s="307">
        <v>1172102.5</v>
      </c>
      <c r="AA159" s="307">
        <v>1172102.5</v>
      </c>
      <c r="AB159" s="292">
        <v>0.28169859893011945</v>
      </c>
      <c r="AC159" s="292">
        <v>2.1678601569870262</v>
      </c>
      <c r="AD159" s="292">
        <v>1.7286548546148544</v>
      </c>
      <c r="AE159" s="292">
        <v>2.1678601569870262</v>
      </c>
      <c r="AF159" s="294">
        <v>0</v>
      </c>
      <c r="AG159" s="290">
        <v>0</v>
      </c>
      <c r="AH159" s="290">
        <v>0</v>
      </c>
      <c r="AI159" s="290">
        <v>0</v>
      </c>
      <c r="AJ159" s="288">
        <v>0</v>
      </c>
      <c r="AK159" s="288">
        <v>0</v>
      </c>
      <c r="AL159" s="288">
        <v>0</v>
      </c>
      <c r="AM159" s="288">
        <v>0</v>
      </c>
    </row>
    <row r="160" spans="1:39" ht="15" customHeight="1" x14ac:dyDescent="0.2">
      <c r="A160" s="374"/>
      <c r="B160" s="374"/>
      <c r="C160" s="376"/>
      <c r="D160" s="172" t="s">
        <v>63</v>
      </c>
      <c r="E160" s="170" t="s">
        <v>25</v>
      </c>
      <c r="F160" s="170" t="s">
        <v>26</v>
      </c>
      <c r="G160" s="177" t="s">
        <v>32</v>
      </c>
      <c r="H160" s="206" t="s">
        <v>64</v>
      </c>
      <c r="I160" s="206"/>
      <c r="J160" s="241">
        <v>202.44</v>
      </c>
      <c r="K160" s="242">
        <v>0.25</v>
      </c>
      <c r="L160" s="242">
        <v>0.02</v>
      </c>
      <c r="M160" s="242">
        <v>0.02</v>
      </c>
      <c r="N160" s="242">
        <v>1</v>
      </c>
      <c r="O160" s="243"/>
      <c r="P160" s="298"/>
      <c r="Q160" s="300"/>
      <c r="R160" s="300"/>
      <c r="S160" s="300"/>
      <c r="T160" s="302"/>
      <c r="U160" s="304"/>
      <c r="V160" s="302"/>
      <c r="W160" s="302"/>
      <c r="X160" s="306"/>
      <c r="Y160" s="308"/>
      <c r="Z160" s="308"/>
      <c r="AA160" s="308"/>
      <c r="AB160" s="293"/>
      <c r="AC160" s="293"/>
      <c r="AD160" s="293"/>
      <c r="AE160" s="293"/>
      <c r="AF160" s="295"/>
      <c r="AG160" s="291"/>
      <c r="AH160" s="291"/>
      <c r="AI160" s="291"/>
      <c r="AJ160" s="289"/>
      <c r="AK160" s="289"/>
      <c r="AL160" s="289"/>
      <c r="AM160" s="289"/>
    </row>
    <row r="161" spans="1:39" ht="15" customHeight="1" x14ac:dyDescent="0.2">
      <c r="A161" s="170"/>
      <c r="B161" s="170"/>
      <c r="C161" s="170" t="s">
        <v>65</v>
      </c>
      <c r="D161" s="172" t="s">
        <v>66</v>
      </c>
      <c r="E161" s="170" t="s">
        <v>25</v>
      </c>
      <c r="F161" s="170" t="s">
        <v>26</v>
      </c>
      <c r="G161" s="177" t="s">
        <v>32</v>
      </c>
      <c r="H161" s="205" t="s">
        <v>28</v>
      </c>
      <c r="I161" s="205"/>
      <c r="J161" s="244"/>
      <c r="K161" s="245"/>
      <c r="L161" s="242"/>
      <c r="M161" s="242"/>
      <c r="N161" s="245"/>
      <c r="O161" s="245"/>
      <c r="P161" s="282">
        <v>301566</v>
      </c>
      <c r="Q161" s="283">
        <v>301566</v>
      </c>
      <c r="R161" s="283"/>
      <c r="S161" s="283">
        <v>0</v>
      </c>
      <c r="T161" s="271">
        <v>0</v>
      </c>
      <c r="U161" s="271">
        <v>0</v>
      </c>
      <c r="V161" s="271">
        <v>0</v>
      </c>
      <c r="W161" s="271">
        <v>0</v>
      </c>
      <c r="X161" s="284">
        <v>32890049</v>
      </c>
      <c r="Y161" s="285">
        <v>31158545.890000001</v>
      </c>
      <c r="Z161" s="285">
        <v>1534094.08</v>
      </c>
      <c r="AA161" s="285">
        <v>1010702.08</v>
      </c>
      <c r="AB161" s="274">
        <v>4.6643107159858595E-2</v>
      </c>
      <c r="AC161" s="274">
        <v>4.9235098628025227E-2</v>
      </c>
      <c r="AD161" s="274">
        <v>3.0729722537050645E-2</v>
      </c>
      <c r="AE161" s="274">
        <v>3.243739562071072E-2</v>
      </c>
      <c r="AF161" s="286">
        <v>0</v>
      </c>
      <c r="AG161" s="287">
        <v>0</v>
      </c>
      <c r="AH161" s="287">
        <v>0</v>
      </c>
      <c r="AI161" s="287">
        <v>0</v>
      </c>
      <c r="AJ161" s="277">
        <v>0</v>
      </c>
      <c r="AK161" s="277">
        <v>0</v>
      </c>
      <c r="AL161" s="277">
        <v>0</v>
      </c>
      <c r="AM161" s="277">
        <v>0</v>
      </c>
    </row>
    <row r="162" spans="1:39" ht="15" customHeight="1" x14ac:dyDescent="0.2">
      <c r="A162" s="170"/>
      <c r="B162" s="170"/>
      <c r="C162" s="182" t="s">
        <v>67</v>
      </c>
      <c r="D162" s="183" t="s">
        <v>68</v>
      </c>
      <c r="E162" s="182" t="s">
        <v>25</v>
      </c>
      <c r="F162" s="182" t="s">
        <v>26</v>
      </c>
      <c r="G162" s="184" t="s">
        <v>32</v>
      </c>
      <c r="H162" s="189" t="s">
        <v>33</v>
      </c>
      <c r="I162" s="189"/>
      <c r="J162" s="231">
        <v>24.3</v>
      </c>
      <c r="K162" s="231">
        <v>24.3</v>
      </c>
      <c r="L162" s="231">
        <v>24.3</v>
      </c>
      <c r="M162" s="246">
        <v>15.7</v>
      </c>
      <c r="N162" s="230">
        <v>1</v>
      </c>
      <c r="O162" s="247">
        <v>1</v>
      </c>
      <c r="P162" s="269">
        <v>59061</v>
      </c>
      <c r="Q162" s="270">
        <v>2426.1999999999998</v>
      </c>
      <c r="R162" s="270">
        <v>61487.199999999997</v>
      </c>
      <c r="S162" s="270">
        <v>59973.4</v>
      </c>
      <c r="T162" s="271">
        <v>1.0410795618089772</v>
      </c>
      <c r="U162" s="271">
        <v>25.343005523040144</v>
      </c>
      <c r="V162" s="271">
        <v>1.0154484346692403</v>
      </c>
      <c r="W162" s="271">
        <v>24.719066853515788</v>
      </c>
      <c r="X162" s="280">
        <v>4323678</v>
      </c>
      <c r="Y162" s="279">
        <v>599504.03</v>
      </c>
      <c r="Z162" s="279">
        <v>3114247.67</v>
      </c>
      <c r="AA162" s="279">
        <v>3012991.27</v>
      </c>
      <c r="AB162" s="274">
        <v>0.7202774281526052</v>
      </c>
      <c r="AC162" s="274">
        <v>5.1947068145646993</v>
      </c>
      <c r="AD162" s="274">
        <v>0.69685838538392542</v>
      </c>
      <c r="AE162" s="274">
        <v>5.0258065321095504</v>
      </c>
      <c r="AF162" s="275">
        <v>0</v>
      </c>
      <c r="AG162" s="276">
        <v>0</v>
      </c>
      <c r="AH162" s="276">
        <v>0</v>
      </c>
      <c r="AI162" s="276">
        <v>0</v>
      </c>
      <c r="AJ162" s="277">
        <v>0</v>
      </c>
      <c r="AK162" s="277">
        <v>0</v>
      </c>
      <c r="AL162" s="277">
        <v>0</v>
      </c>
      <c r="AM162" s="277">
        <v>0</v>
      </c>
    </row>
    <row r="163" spans="1:39" ht="15" customHeight="1" x14ac:dyDescent="0.2">
      <c r="A163" s="182"/>
      <c r="B163" s="182"/>
      <c r="C163" s="182" t="s">
        <v>69</v>
      </c>
      <c r="D163" s="183" t="s">
        <v>70</v>
      </c>
      <c r="E163" s="182" t="s">
        <v>25</v>
      </c>
      <c r="F163" s="182" t="s">
        <v>26</v>
      </c>
      <c r="G163" s="184" t="s">
        <v>32</v>
      </c>
      <c r="H163" s="189" t="s">
        <v>71</v>
      </c>
      <c r="I163" s="189"/>
      <c r="J163" s="388"/>
      <c r="K163" s="389"/>
      <c r="L163" s="389"/>
      <c r="M163" s="389"/>
      <c r="N163" s="389"/>
      <c r="O163" s="390"/>
      <c r="P163" s="269">
        <v>96656</v>
      </c>
      <c r="Q163" s="270">
        <v>96656</v>
      </c>
      <c r="R163" s="270">
        <v>0</v>
      </c>
      <c r="S163" s="270">
        <v>0</v>
      </c>
      <c r="T163" s="271">
        <v>0</v>
      </c>
      <c r="U163" s="271">
        <v>0</v>
      </c>
      <c r="V163" s="271">
        <v>0</v>
      </c>
      <c r="W163" s="271">
        <v>0</v>
      </c>
      <c r="X163" s="280">
        <v>0</v>
      </c>
      <c r="Y163" s="279">
        <v>0</v>
      </c>
      <c r="Z163" s="279">
        <v>0</v>
      </c>
      <c r="AA163" s="279">
        <v>0</v>
      </c>
      <c r="AB163" s="274">
        <v>0</v>
      </c>
      <c r="AC163" s="274">
        <v>0</v>
      </c>
      <c r="AD163" s="274">
        <v>0</v>
      </c>
      <c r="AE163" s="274">
        <v>0</v>
      </c>
      <c r="AF163" s="275">
        <v>0</v>
      </c>
      <c r="AG163" s="276">
        <v>0</v>
      </c>
      <c r="AH163" s="276">
        <v>0</v>
      </c>
      <c r="AI163" s="276">
        <v>0</v>
      </c>
      <c r="AJ163" s="277">
        <v>0</v>
      </c>
      <c r="AK163" s="277">
        <v>0</v>
      </c>
      <c r="AL163" s="277">
        <v>0</v>
      </c>
      <c r="AM163" s="277">
        <v>0</v>
      </c>
    </row>
    <row r="164" spans="1:39" ht="15" customHeight="1" x14ac:dyDescent="0.2">
      <c r="A164" s="171"/>
      <c r="B164" s="171"/>
      <c r="C164" s="170" t="s">
        <v>72</v>
      </c>
      <c r="D164" s="172" t="s">
        <v>73</v>
      </c>
      <c r="E164" s="170" t="s">
        <v>25</v>
      </c>
      <c r="F164" s="170" t="s">
        <v>26</v>
      </c>
      <c r="G164" s="177" t="s">
        <v>32</v>
      </c>
      <c r="H164" s="193" t="s">
        <v>74</v>
      </c>
      <c r="I164" s="203"/>
      <c r="J164" s="248">
        <v>148</v>
      </c>
      <c r="K164" s="248">
        <v>148</v>
      </c>
      <c r="L164" s="249">
        <v>148</v>
      </c>
      <c r="M164" s="250" t="s">
        <v>153</v>
      </c>
      <c r="N164" s="250" t="s">
        <v>154</v>
      </c>
      <c r="O164" s="251" t="s">
        <v>154</v>
      </c>
      <c r="P164" s="269">
        <v>44307</v>
      </c>
      <c r="Q164" s="270">
        <v>40078.800000000003</v>
      </c>
      <c r="R164" s="270">
        <v>4228.2</v>
      </c>
      <c r="S164" s="270">
        <v>4228.2</v>
      </c>
      <c r="T164" s="271">
        <v>9.5429616087751371E-2</v>
      </c>
      <c r="U164" s="271">
        <v>0.10549717057396926</v>
      </c>
      <c r="V164" s="271">
        <v>0</v>
      </c>
      <c r="W164" s="271">
        <v>0.10549717057396926</v>
      </c>
      <c r="X164" s="280">
        <v>0</v>
      </c>
      <c r="Y164" s="279">
        <v>0</v>
      </c>
      <c r="Z164" s="279">
        <v>0</v>
      </c>
      <c r="AA164" s="279">
        <v>0</v>
      </c>
      <c r="AB164" s="274">
        <v>0</v>
      </c>
      <c r="AC164" s="274">
        <v>0</v>
      </c>
      <c r="AD164" s="274">
        <v>0</v>
      </c>
      <c r="AE164" s="274">
        <v>0</v>
      </c>
      <c r="AF164" s="275">
        <v>0</v>
      </c>
      <c r="AG164" s="276">
        <v>0</v>
      </c>
      <c r="AH164" s="276">
        <v>0</v>
      </c>
      <c r="AI164" s="276">
        <v>0</v>
      </c>
      <c r="AJ164" s="277">
        <v>0</v>
      </c>
      <c r="AK164" s="277">
        <v>0</v>
      </c>
      <c r="AL164" s="277">
        <v>0</v>
      </c>
      <c r="AM164" s="277">
        <v>0</v>
      </c>
    </row>
    <row r="165" spans="1:39" ht="15" customHeight="1" x14ac:dyDescent="0.2">
      <c r="A165" s="171"/>
      <c r="B165" s="171"/>
      <c r="C165" s="170" t="s">
        <v>76</v>
      </c>
      <c r="D165" s="172" t="s">
        <v>77</v>
      </c>
      <c r="E165" s="170" t="s">
        <v>78</v>
      </c>
      <c r="F165" s="170" t="s">
        <v>26</v>
      </c>
      <c r="G165" s="177" t="s">
        <v>32</v>
      </c>
      <c r="H165" s="205" t="s">
        <v>28</v>
      </c>
      <c r="I165" s="205"/>
      <c r="J165" s="232">
        <v>62.478000000000002</v>
      </c>
      <c r="K165" s="241">
        <v>62.478000000000002</v>
      </c>
      <c r="L165" s="241">
        <v>62.478000000000002</v>
      </c>
      <c r="M165" s="241">
        <v>3.5790000000000002</v>
      </c>
      <c r="N165" s="242">
        <v>0.05</v>
      </c>
      <c r="O165" s="252"/>
      <c r="P165" s="269">
        <v>60002</v>
      </c>
      <c r="Q165" s="270">
        <v>60002</v>
      </c>
      <c r="R165" s="270">
        <v>0</v>
      </c>
      <c r="S165" s="270">
        <v>0</v>
      </c>
      <c r="T165" s="271">
        <v>0</v>
      </c>
      <c r="U165" s="271">
        <v>0</v>
      </c>
      <c r="V165" s="271">
        <v>0</v>
      </c>
      <c r="W165" s="271">
        <v>0</v>
      </c>
      <c r="X165" s="280">
        <v>0</v>
      </c>
      <c r="Y165" s="279">
        <v>0</v>
      </c>
      <c r="Z165" s="279">
        <v>0</v>
      </c>
      <c r="AA165" s="279">
        <v>0</v>
      </c>
      <c r="AB165" s="274">
        <v>0</v>
      </c>
      <c r="AC165" s="274">
        <v>0</v>
      </c>
      <c r="AD165" s="274">
        <v>0</v>
      </c>
      <c r="AE165" s="274">
        <v>0</v>
      </c>
      <c r="AF165" s="275">
        <v>0</v>
      </c>
      <c r="AG165" s="276">
        <v>0</v>
      </c>
      <c r="AH165" s="276">
        <v>0</v>
      </c>
      <c r="AI165" s="276">
        <v>0</v>
      </c>
      <c r="AJ165" s="277">
        <v>0</v>
      </c>
      <c r="AK165" s="277">
        <v>0</v>
      </c>
      <c r="AL165" s="277">
        <v>0</v>
      </c>
      <c r="AM165" s="277">
        <v>0</v>
      </c>
    </row>
    <row r="166" spans="1:39" ht="15" customHeight="1" x14ac:dyDescent="0.2">
      <c r="A166" s="171"/>
      <c r="B166" s="171"/>
      <c r="C166" s="182" t="s">
        <v>79</v>
      </c>
      <c r="D166" s="183" t="s">
        <v>80</v>
      </c>
      <c r="E166" s="182" t="s">
        <v>25</v>
      </c>
      <c r="F166" s="182" t="s">
        <v>26</v>
      </c>
      <c r="G166" s="184" t="s">
        <v>27</v>
      </c>
      <c r="H166" s="189" t="s">
        <v>28</v>
      </c>
      <c r="I166" s="189"/>
      <c r="J166" s="231">
        <v>41.436999999999998</v>
      </c>
      <c r="K166" s="231">
        <v>41.436999999999998</v>
      </c>
      <c r="L166" s="231">
        <v>41.436999999999998</v>
      </c>
      <c r="M166" s="231">
        <v>55.633000000000003</v>
      </c>
      <c r="N166" s="230">
        <v>1.34</v>
      </c>
      <c r="O166" s="253">
        <v>1.34</v>
      </c>
      <c r="P166" s="269">
        <v>155303</v>
      </c>
      <c r="Q166" s="270">
        <v>155303</v>
      </c>
      <c r="R166" s="270">
        <v>0</v>
      </c>
      <c r="S166" s="270">
        <v>0</v>
      </c>
      <c r="T166" s="271">
        <v>0</v>
      </c>
      <c r="U166" s="271">
        <v>0</v>
      </c>
      <c r="V166" s="271">
        <v>0</v>
      </c>
      <c r="W166" s="271">
        <v>0</v>
      </c>
      <c r="X166" s="280">
        <v>0</v>
      </c>
      <c r="Y166" s="279">
        <v>0</v>
      </c>
      <c r="Z166" s="279">
        <v>0</v>
      </c>
      <c r="AA166" s="279">
        <v>0</v>
      </c>
      <c r="AB166" s="274">
        <v>0</v>
      </c>
      <c r="AC166" s="274">
        <v>0</v>
      </c>
      <c r="AD166" s="274">
        <v>0</v>
      </c>
      <c r="AE166" s="274">
        <v>0</v>
      </c>
      <c r="AF166" s="275">
        <v>0</v>
      </c>
      <c r="AG166" s="276">
        <v>0</v>
      </c>
      <c r="AH166" s="276">
        <v>0</v>
      </c>
      <c r="AI166" s="276">
        <v>0</v>
      </c>
      <c r="AJ166" s="277">
        <v>0</v>
      </c>
      <c r="AK166" s="277">
        <v>0</v>
      </c>
      <c r="AL166" s="277">
        <v>0</v>
      </c>
      <c r="AM166" s="277">
        <v>0</v>
      </c>
    </row>
    <row r="167" spans="1:39" ht="15" customHeight="1" x14ac:dyDescent="0.2">
      <c r="A167" s="171"/>
      <c r="B167" s="171"/>
      <c r="C167" s="173" t="s">
        <v>81</v>
      </c>
      <c r="D167" s="175" t="s">
        <v>144</v>
      </c>
      <c r="E167" s="173" t="s">
        <v>25</v>
      </c>
      <c r="F167" s="173" t="s">
        <v>26</v>
      </c>
      <c r="G167" s="178" t="s">
        <v>27</v>
      </c>
      <c r="H167" s="189" t="s">
        <v>28</v>
      </c>
      <c r="I167" s="189"/>
      <c r="J167" s="230">
        <v>1</v>
      </c>
      <c r="K167" s="230">
        <v>1</v>
      </c>
      <c r="L167" s="230">
        <v>0</v>
      </c>
      <c r="M167" s="230">
        <v>1</v>
      </c>
      <c r="N167" s="230">
        <v>1</v>
      </c>
      <c r="O167" s="232"/>
      <c r="P167" s="269">
        <v>177828</v>
      </c>
      <c r="Q167" s="270">
        <v>177828</v>
      </c>
      <c r="R167" s="270">
        <v>0</v>
      </c>
      <c r="S167" s="270">
        <v>0</v>
      </c>
      <c r="T167" s="271">
        <v>0</v>
      </c>
      <c r="U167" s="271">
        <v>0</v>
      </c>
      <c r="V167" s="271">
        <v>0</v>
      </c>
      <c r="W167" s="271">
        <v>0</v>
      </c>
      <c r="X167" s="280">
        <v>0</v>
      </c>
      <c r="Y167" s="279">
        <v>3583462</v>
      </c>
      <c r="Z167" s="279">
        <v>2987152</v>
      </c>
      <c r="AA167" s="279">
        <v>2987152</v>
      </c>
      <c r="AB167" s="281">
        <v>0</v>
      </c>
      <c r="AC167" s="274">
        <v>0.83359388211734908</v>
      </c>
      <c r="AD167" s="274" t="e">
        <v>#DIV/0!</v>
      </c>
      <c r="AE167" s="274">
        <v>0.83359388211734908</v>
      </c>
      <c r="AF167" s="275">
        <v>0</v>
      </c>
      <c r="AG167" s="276">
        <v>0</v>
      </c>
      <c r="AH167" s="276">
        <v>0</v>
      </c>
      <c r="AI167" s="276">
        <v>0</v>
      </c>
      <c r="AJ167" s="277">
        <v>0</v>
      </c>
      <c r="AK167" s="277">
        <v>0</v>
      </c>
      <c r="AL167" s="277">
        <v>0</v>
      </c>
      <c r="AM167" s="277">
        <v>0</v>
      </c>
    </row>
    <row r="168" spans="1:39" ht="15" customHeight="1" x14ac:dyDescent="0.2">
      <c r="A168" s="171"/>
      <c r="B168" s="171"/>
      <c r="C168" s="197" t="s">
        <v>83</v>
      </c>
      <c r="D168" s="198" t="s">
        <v>84</v>
      </c>
      <c r="E168" s="197" t="s">
        <v>25</v>
      </c>
      <c r="F168" s="197" t="s">
        <v>26</v>
      </c>
      <c r="G168" s="199" t="s">
        <v>27</v>
      </c>
      <c r="H168" s="189" t="s">
        <v>28</v>
      </c>
      <c r="I168" s="189"/>
      <c r="J168" s="230">
        <v>1</v>
      </c>
      <c r="K168" s="230">
        <v>1</v>
      </c>
      <c r="L168" s="230">
        <v>0</v>
      </c>
      <c r="M168" s="230">
        <v>0.34</v>
      </c>
      <c r="N168" s="230">
        <v>1</v>
      </c>
      <c r="O168" s="247"/>
      <c r="P168" s="269">
        <v>478757</v>
      </c>
      <c r="Q168" s="270">
        <v>1646728.82</v>
      </c>
      <c r="R168" s="270">
        <v>2125485.8199999998</v>
      </c>
      <c r="S168" s="270">
        <v>2125485.8199999998</v>
      </c>
      <c r="T168" s="271">
        <v>4.4395921521774087</v>
      </c>
      <c r="U168" s="271">
        <v>1.2907321437417969</v>
      </c>
      <c r="V168" s="271">
        <v>4.4395921521774087</v>
      </c>
      <c r="W168" s="271">
        <v>1.2907321437417969</v>
      </c>
      <c r="X168" s="280">
        <v>237000</v>
      </c>
      <c r="Y168" s="279">
        <v>77781.88</v>
      </c>
      <c r="Z168" s="279">
        <v>75228.320000000007</v>
      </c>
      <c r="AA168" s="279">
        <v>75228.320000000007</v>
      </c>
      <c r="AB168" s="274">
        <v>0.31741907172995781</v>
      </c>
      <c r="AC168" s="274">
        <v>0.96717024582074906</v>
      </c>
      <c r="AD168" s="274">
        <v>0.31741907172995781</v>
      </c>
      <c r="AE168" s="274">
        <v>0.96717024582074906</v>
      </c>
      <c r="AF168" s="275">
        <v>0</v>
      </c>
      <c r="AG168" s="276">
        <v>0</v>
      </c>
      <c r="AH168" s="276">
        <v>0</v>
      </c>
      <c r="AI168" s="276">
        <v>0</v>
      </c>
      <c r="AJ168" s="277">
        <v>0</v>
      </c>
      <c r="AK168" s="277">
        <v>0</v>
      </c>
      <c r="AL168" s="277">
        <v>0</v>
      </c>
      <c r="AM168" s="277">
        <v>0</v>
      </c>
    </row>
    <row r="169" spans="1:39" ht="15" customHeight="1" x14ac:dyDescent="0.2">
      <c r="A169" s="171"/>
      <c r="B169" s="171"/>
      <c r="C169" s="173" t="s">
        <v>85</v>
      </c>
      <c r="D169" s="172" t="s">
        <v>86</v>
      </c>
      <c r="E169" s="170" t="s">
        <v>25</v>
      </c>
      <c r="F169" s="170" t="s">
        <v>26</v>
      </c>
      <c r="G169" s="177" t="s">
        <v>27</v>
      </c>
      <c r="H169" s="205" t="s">
        <v>28</v>
      </c>
      <c r="I169" s="205"/>
      <c r="J169" s="242">
        <v>1</v>
      </c>
      <c r="K169" s="242">
        <v>1</v>
      </c>
      <c r="L169" s="242"/>
      <c r="M169" s="242">
        <v>1</v>
      </c>
      <c r="N169" s="242"/>
      <c r="O169" s="247"/>
      <c r="P169" s="269">
        <v>110580</v>
      </c>
      <c r="Q169" s="270">
        <v>110580</v>
      </c>
      <c r="R169" s="270">
        <v>0</v>
      </c>
      <c r="S169" s="270">
        <v>0</v>
      </c>
      <c r="T169" s="271">
        <v>0</v>
      </c>
      <c r="U169" s="271">
        <v>0</v>
      </c>
      <c r="V169" s="271">
        <v>0</v>
      </c>
      <c r="W169" s="271">
        <v>0</v>
      </c>
      <c r="X169" s="280"/>
      <c r="Y169" s="279"/>
      <c r="Z169" s="279">
        <v>0</v>
      </c>
      <c r="AA169" s="279">
        <v>0</v>
      </c>
      <c r="AB169" s="274">
        <v>0</v>
      </c>
      <c r="AC169" s="274">
        <v>0</v>
      </c>
      <c r="AD169" s="274">
        <v>0</v>
      </c>
      <c r="AE169" s="274">
        <v>0</v>
      </c>
      <c r="AF169" s="275">
        <v>0</v>
      </c>
      <c r="AG169" s="276">
        <v>0</v>
      </c>
      <c r="AH169" s="276">
        <v>0</v>
      </c>
      <c r="AI169" s="276">
        <v>0</v>
      </c>
      <c r="AJ169" s="277">
        <v>0</v>
      </c>
      <c r="AK169" s="277">
        <v>0</v>
      </c>
      <c r="AL169" s="277">
        <v>0</v>
      </c>
      <c r="AM169" s="277">
        <v>0</v>
      </c>
    </row>
    <row r="170" spans="1:39" ht="15" customHeight="1" x14ac:dyDescent="0.2">
      <c r="A170" s="171"/>
      <c r="B170" s="171"/>
      <c r="C170" s="173" t="s">
        <v>87</v>
      </c>
      <c r="D170" s="175" t="s">
        <v>88</v>
      </c>
      <c r="E170" s="173" t="s">
        <v>25</v>
      </c>
      <c r="F170" s="173" t="s">
        <v>26</v>
      </c>
      <c r="G170" s="178" t="s">
        <v>27</v>
      </c>
      <c r="H170" s="205" t="s">
        <v>28</v>
      </c>
      <c r="I170" s="205"/>
      <c r="J170" s="242">
        <v>1</v>
      </c>
      <c r="K170" s="242">
        <v>1</v>
      </c>
      <c r="L170" s="254"/>
      <c r="M170" s="242">
        <v>1</v>
      </c>
      <c r="N170" s="242"/>
      <c r="O170" s="232"/>
      <c r="P170" s="269">
        <v>16661</v>
      </c>
      <c r="Q170" s="270">
        <v>16661</v>
      </c>
      <c r="R170" s="270">
        <v>0</v>
      </c>
      <c r="S170" s="270">
        <v>0</v>
      </c>
      <c r="T170" s="271">
        <v>0</v>
      </c>
      <c r="U170" s="271">
        <v>0</v>
      </c>
      <c r="V170" s="271">
        <v>0</v>
      </c>
      <c r="W170" s="271">
        <v>0</v>
      </c>
      <c r="X170" s="280">
        <v>0</v>
      </c>
      <c r="Y170" s="279">
        <v>0</v>
      </c>
      <c r="Z170" s="279">
        <v>0</v>
      </c>
      <c r="AA170" s="279">
        <v>0</v>
      </c>
      <c r="AB170" s="274">
        <v>0</v>
      </c>
      <c r="AC170" s="274">
        <v>0</v>
      </c>
      <c r="AD170" s="274">
        <v>0</v>
      </c>
      <c r="AE170" s="274">
        <v>0</v>
      </c>
      <c r="AF170" s="275">
        <v>0</v>
      </c>
      <c r="AG170" s="276">
        <v>0</v>
      </c>
      <c r="AH170" s="276">
        <v>0</v>
      </c>
      <c r="AI170" s="276">
        <v>0</v>
      </c>
      <c r="AJ170" s="277">
        <v>0</v>
      </c>
      <c r="AK170" s="277">
        <v>0</v>
      </c>
      <c r="AL170" s="277">
        <v>0</v>
      </c>
      <c r="AM170" s="277">
        <v>0</v>
      </c>
    </row>
    <row r="171" spans="1:39" ht="15" customHeight="1" x14ac:dyDescent="0.2">
      <c r="A171" s="207"/>
      <c r="B171" s="207"/>
      <c r="C171" s="182" t="s">
        <v>89</v>
      </c>
      <c r="D171" s="183" t="s">
        <v>90</v>
      </c>
      <c r="E171" s="208" t="s">
        <v>25</v>
      </c>
      <c r="F171" s="209" t="s">
        <v>26</v>
      </c>
      <c r="G171" s="199" t="s">
        <v>27</v>
      </c>
      <c r="H171" s="210" t="s">
        <v>28</v>
      </c>
      <c r="I171" s="211"/>
      <c r="J171" s="255">
        <v>1</v>
      </c>
      <c r="K171" s="256">
        <v>1</v>
      </c>
      <c r="L171" s="257"/>
      <c r="M171" s="256">
        <v>1</v>
      </c>
      <c r="N171" s="255">
        <v>1</v>
      </c>
      <c r="O171" s="258"/>
      <c r="P171" s="269">
        <v>441412</v>
      </c>
      <c r="Q171" s="270">
        <v>441412</v>
      </c>
      <c r="R171" s="270">
        <v>0</v>
      </c>
      <c r="S171" s="270">
        <v>0</v>
      </c>
      <c r="T171" s="271">
        <v>0</v>
      </c>
      <c r="U171" s="271">
        <v>0</v>
      </c>
      <c r="V171" s="271">
        <v>0</v>
      </c>
      <c r="W171" s="271">
        <v>0</v>
      </c>
      <c r="X171" s="280">
        <v>0</v>
      </c>
      <c r="Y171" s="279">
        <v>0</v>
      </c>
      <c r="Z171" s="279">
        <v>0</v>
      </c>
      <c r="AA171" s="279">
        <v>0</v>
      </c>
      <c r="AB171" s="274">
        <v>0</v>
      </c>
      <c r="AC171" s="274">
        <v>0</v>
      </c>
      <c r="AD171" s="274">
        <v>0</v>
      </c>
      <c r="AE171" s="274">
        <v>0</v>
      </c>
      <c r="AF171" s="275">
        <v>0</v>
      </c>
      <c r="AG171" s="276">
        <v>0</v>
      </c>
      <c r="AH171" s="276">
        <v>0</v>
      </c>
      <c r="AI171" s="276">
        <v>0</v>
      </c>
      <c r="AJ171" s="277">
        <v>0</v>
      </c>
      <c r="AK171" s="277">
        <v>0</v>
      </c>
      <c r="AL171" s="277">
        <v>0</v>
      </c>
      <c r="AM171" s="277">
        <v>0</v>
      </c>
    </row>
    <row r="172" spans="1:39" ht="15" customHeight="1" x14ac:dyDescent="0.2">
      <c r="A172" s="171"/>
      <c r="B172" s="171"/>
      <c r="C172" s="182" t="s">
        <v>91</v>
      </c>
      <c r="D172" s="183" t="s">
        <v>92</v>
      </c>
      <c r="E172" s="182" t="s">
        <v>25</v>
      </c>
      <c r="F172" s="182" t="s">
        <v>26</v>
      </c>
      <c r="G172" s="184" t="s">
        <v>27</v>
      </c>
      <c r="H172" s="189" t="s">
        <v>28</v>
      </c>
      <c r="I172" s="189"/>
      <c r="J172" s="234">
        <v>1</v>
      </c>
      <c r="K172" s="259">
        <v>1</v>
      </c>
      <c r="L172" s="260"/>
      <c r="M172" s="259">
        <v>1</v>
      </c>
      <c r="N172" s="261"/>
      <c r="O172" s="232"/>
      <c r="P172" s="269">
        <v>477332</v>
      </c>
      <c r="Q172" s="270">
        <v>360705.6</v>
      </c>
      <c r="R172" s="270">
        <v>116626.4</v>
      </c>
      <c r="S172" s="270">
        <v>116626.4</v>
      </c>
      <c r="T172" s="271">
        <v>0.24432973276461664</v>
      </c>
      <c r="U172" s="271">
        <v>0.32332849836542599</v>
      </c>
      <c r="V172" s="271">
        <v>0.24432973276461664</v>
      </c>
      <c r="W172" s="271">
        <v>0.32332849836542599</v>
      </c>
      <c r="X172" s="280">
        <v>300000</v>
      </c>
      <c r="Y172" s="279">
        <v>300000</v>
      </c>
      <c r="Z172" s="279">
        <v>0</v>
      </c>
      <c r="AA172" s="279">
        <v>0</v>
      </c>
      <c r="AB172" s="274">
        <v>0</v>
      </c>
      <c r="AC172" s="274">
        <v>0</v>
      </c>
      <c r="AD172" s="274">
        <v>0</v>
      </c>
      <c r="AE172" s="274">
        <v>0</v>
      </c>
      <c r="AF172" s="275">
        <v>0</v>
      </c>
      <c r="AG172" s="276">
        <v>0</v>
      </c>
      <c r="AH172" s="276">
        <v>0</v>
      </c>
      <c r="AI172" s="276">
        <v>0</v>
      </c>
      <c r="AJ172" s="277">
        <v>0</v>
      </c>
      <c r="AK172" s="277">
        <v>0</v>
      </c>
      <c r="AL172" s="277">
        <v>0</v>
      </c>
      <c r="AM172" s="277">
        <v>0</v>
      </c>
    </row>
    <row r="173" spans="1:39" ht="15" customHeight="1" x14ac:dyDescent="0.2">
      <c r="A173" s="171"/>
      <c r="B173" s="171"/>
      <c r="C173" s="185" t="s">
        <v>93</v>
      </c>
      <c r="D173" s="186" t="s">
        <v>94</v>
      </c>
      <c r="E173" s="186" t="s">
        <v>25</v>
      </c>
      <c r="F173" s="186" t="s">
        <v>95</v>
      </c>
      <c r="G173" s="187" t="s">
        <v>27</v>
      </c>
      <c r="H173" s="181" t="s">
        <v>28</v>
      </c>
      <c r="I173" s="181"/>
      <c r="J173" s="234">
        <v>1</v>
      </c>
      <c r="K173" s="259">
        <v>1</v>
      </c>
      <c r="L173" s="260"/>
      <c r="M173" s="259">
        <v>1</v>
      </c>
      <c r="N173" s="262"/>
      <c r="O173" s="247"/>
      <c r="P173" s="269">
        <v>517857</v>
      </c>
      <c r="Q173" s="270">
        <v>479295.07</v>
      </c>
      <c r="R173" s="270">
        <v>35871.629999999997</v>
      </c>
      <c r="S173" s="270">
        <v>35871.629999999997</v>
      </c>
      <c r="T173" s="271">
        <v>6.9269373591551331E-2</v>
      </c>
      <c r="U173" s="271">
        <v>7.4842476472791589E-2</v>
      </c>
      <c r="V173" s="271">
        <v>6.9269373591551331E-2</v>
      </c>
      <c r="W173" s="271">
        <v>7.4842476472791589E-2</v>
      </c>
      <c r="X173" s="280">
        <v>0</v>
      </c>
      <c r="Y173" s="279">
        <v>0</v>
      </c>
      <c r="Z173" s="279">
        <v>0</v>
      </c>
      <c r="AA173" s="279">
        <v>0</v>
      </c>
      <c r="AB173" s="274">
        <v>0</v>
      </c>
      <c r="AC173" s="274">
        <v>0</v>
      </c>
      <c r="AD173" s="274">
        <v>0</v>
      </c>
      <c r="AE173" s="274">
        <v>0</v>
      </c>
      <c r="AF173" s="275">
        <v>0</v>
      </c>
      <c r="AG173" s="276">
        <v>0</v>
      </c>
      <c r="AH173" s="276">
        <v>0</v>
      </c>
      <c r="AI173" s="276">
        <v>0</v>
      </c>
      <c r="AJ173" s="277">
        <v>0</v>
      </c>
      <c r="AK173" s="277">
        <v>0</v>
      </c>
      <c r="AL173" s="277">
        <v>0</v>
      </c>
      <c r="AM173" s="277">
        <v>0</v>
      </c>
    </row>
    <row r="174" spans="1:39" ht="15" customHeight="1" x14ac:dyDescent="0.2">
      <c r="A174" s="171"/>
      <c r="B174" s="171"/>
      <c r="C174" s="174" t="s">
        <v>96</v>
      </c>
      <c r="D174" s="174" t="s">
        <v>97</v>
      </c>
      <c r="E174" s="176" t="s">
        <v>25</v>
      </c>
      <c r="F174" s="176" t="s">
        <v>95</v>
      </c>
      <c r="G174" s="179" t="s">
        <v>27</v>
      </c>
      <c r="H174" s="189" t="s">
        <v>28</v>
      </c>
      <c r="I174" s="189"/>
      <c r="J174" s="230">
        <v>1</v>
      </c>
      <c r="K174" s="263">
        <v>1</v>
      </c>
      <c r="L174" s="264"/>
      <c r="M174" s="263">
        <v>1</v>
      </c>
      <c r="N174" s="240" t="s">
        <v>155</v>
      </c>
      <c r="O174" s="265"/>
      <c r="P174" s="269">
        <v>141440</v>
      </c>
      <c r="Q174" s="270">
        <v>141440</v>
      </c>
      <c r="R174" s="270">
        <v>0</v>
      </c>
      <c r="S174" s="270">
        <v>0</v>
      </c>
      <c r="T174" s="271">
        <v>0</v>
      </c>
      <c r="U174" s="271">
        <v>0</v>
      </c>
      <c r="V174" s="271">
        <v>0</v>
      </c>
      <c r="W174" s="271">
        <v>0</v>
      </c>
      <c r="X174" s="280">
        <v>0</v>
      </c>
      <c r="Y174" s="279">
        <v>0</v>
      </c>
      <c r="Z174" s="279">
        <v>0</v>
      </c>
      <c r="AA174" s="279">
        <v>0</v>
      </c>
      <c r="AB174" s="274">
        <v>0</v>
      </c>
      <c r="AC174" s="274">
        <v>0</v>
      </c>
      <c r="AD174" s="274">
        <v>0</v>
      </c>
      <c r="AE174" s="274">
        <v>0</v>
      </c>
      <c r="AF174" s="275">
        <v>0</v>
      </c>
      <c r="AG174" s="276">
        <v>0</v>
      </c>
      <c r="AH174" s="276">
        <v>0</v>
      </c>
      <c r="AI174" s="276">
        <v>0</v>
      </c>
      <c r="AJ174" s="277">
        <v>0</v>
      </c>
      <c r="AK174" s="277">
        <v>0</v>
      </c>
      <c r="AL174" s="277">
        <v>0</v>
      </c>
      <c r="AM174" s="277">
        <v>0</v>
      </c>
    </row>
  </sheetData>
  <mergeCells count="406">
    <mergeCell ref="B1:N1"/>
    <mergeCell ref="B2:N2"/>
    <mergeCell ref="B3:N3"/>
    <mergeCell ref="K6:K9"/>
    <mergeCell ref="E6:E9"/>
    <mergeCell ref="F6:F9"/>
    <mergeCell ref="G6:G9"/>
    <mergeCell ref="H6:H9"/>
    <mergeCell ref="A5:C5"/>
    <mergeCell ref="A6:C6"/>
    <mergeCell ref="A7:A9"/>
    <mergeCell ref="D6:D9"/>
    <mergeCell ref="D5:H5"/>
    <mergeCell ref="I5:N5"/>
    <mergeCell ref="M6:N7"/>
    <mergeCell ref="L6:L9"/>
    <mergeCell ref="I6:I9"/>
    <mergeCell ref="J6:J9"/>
    <mergeCell ref="A22:A23"/>
    <mergeCell ref="B22:B23"/>
    <mergeCell ref="C22:C23"/>
    <mergeCell ref="B7:B9"/>
    <mergeCell ref="C7:C9"/>
    <mergeCell ref="I12:N12"/>
    <mergeCell ref="I10:N10"/>
    <mergeCell ref="I15:N15"/>
    <mergeCell ref="I13:N13"/>
    <mergeCell ref="I16:N16"/>
    <mergeCell ref="O5:V6"/>
    <mergeCell ref="W5:AD6"/>
    <mergeCell ref="AE5:AL6"/>
    <mergeCell ref="AM5:AT6"/>
    <mergeCell ref="O7:O9"/>
    <mergeCell ref="P7:P9"/>
    <mergeCell ref="Q7:Q9"/>
    <mergeCell ref="R7:R9"/>
    <mergeCell ref="S7:T8"/>
    <mergeCell ref="U7:V8"/>
    <mergeCell ref="W7:W9"/>
    <mergeCell ref="X7:X9"/>
    <mergeCell ref="Y7:Y9"/>
    <mergeCell ref="Z7:Z9"/>
    <mergeCell ref="AA7:AB8"/>
    <mergeCell ref="AC7:AD8"/>
    <mergeCell ref="AS7:AT8"/>
    <mergeCell ref="O22:O23"/>
    <mergeCell ref="P22:P23"/>
    <mergeCell ref="Q22:Q23"/>
    <mergeCell ref="R22:R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K7:AL8"/>
    <mergeCell ref="AM7:AM9"/>
    <mergeCell ref="AQ7:AR8"/>
    <mergeCell ref="AN7:AN9"/>
    <mergeCell ref="AO7:AO9"/>
    <mergeCell ref="AP7:AP9"/>
    <mergeCell ref="AE7:AE9"/>
    <mergeCell ref="AF7:AF9"/>
    <mergeCell ref="AG7:AG9"/>
    <mergeCell ref="AH7:AH9"/>
    <mergeCell ref="AI7:AJ8"/>
    <mergeCell ref="AS22:AS23"/>
    <mergeCell ref="AT22:AT23"/>
    <mergeCell ref="AM22:AM23"/>
    <mergeCell ref="AN22:AN23"/>
    <mergeCell ref="AO22:AO23"/>
    <mergeCell ref="AP22:AP23"/>
    <mergeCell ref="AQ22:AQ23"/>
    <mergeCell ref="AC22:AC23"/>
    <mergeCell ref="AE22:AE23"/>
    <mergeCell ref="AF22:AF23"/>
    <mergeCell ref="AG22:AG23"/>
    <mergeCell ref="AH22:AH23"/>
    <mergeCell ref="AI22:AI23"/>
    <mergeCell ref="AJ22:AJ23"/>
    <mergeCell ref="B40:N40"/>
    <mergeCell ref="B41:N41"/>
    <mergeCell ref="B42:N42"/>
    <mergeCell ref="A44:C44"/>
    <mergeCell ref="D44:H44"/>
    <mergeCell ref="I44:N44"/>
    <mergeCell ref="AK22:AK23"/>
    <mergeCell ref="AL22:AL23"/>
    <mergeCell ref="AR22:AR23"/>
    <mergeCell ref="B46:B48"/>
    <mergeCell ref="C46:C48"/>
    <mergeCell ref="O46:O48"/>
    <mergeCell ref="P46:P48"/>
    <mergeCell ref="Q46:Q48"/>
    <mergeCell ref="O44:V45"/>
    <mergeCell ref="W44:AD45"/>
    <mergeCell ref="AE44:AL45"/>
    <mergeCell ref="AM44:AT45"/>
    <mergeCell ref="A45:C45"/>
    <mergeCell ref="D45:D48"/>
    <mergeCell ref="E45:E48"/>
    <mergeCell ref="F45:F48"/>
    <mergeCell ref="G45:G48"/>
    <mergeCell ref="H45:H48"/>
    <mergeCell ref="I45:I48"/>
    <mergeCell ref="J45:J48"/>
    <mergeCell ref="K45:K48"/>
    <mergeCell ref="L45:L48"/>
    <mergeCell ref="M45:N46"/>
    <mergeCell ref="A46:A48"/>
    <mergeCell ref="AH46:AH48"/>
    <mergeCell ref="AI46:AJ47"/>
    <mergeCell ref="AK46:AL47"/>
    <mergeCell ref="Y46:Y48"/>
    <mergeCell ref="Z46:Z48"/>
    <mergeCell ref="AA46:AB47"/>
    <mergeCell ref="AC46:AD47"/>
    <mergeCell ref="AE46:AE48"/>
    <mergeCell ref="R46:R48"/>
    <mergeCell ref="S46:T47"/>
    <mergeCell ref="U46:V47"/>
    <mergeCell ref="W46:W48"/>
    <mergeCell ref="X46:X48"/>
    <mergeCell ref="AF49:AF56"/>
    <mergeCell ref="AS46:AT47"/>
    <mergeCell ref="C49:C56"/>
    <mergeCell ref="I49:N49"/>
    <mergeCell ref="O49:O56"/>
    <mergeCell ref="P49:P56"/>
    <mergeCell ref="Q49:Q56"/>
    <mergeCell ref="R49:R56"/>
    <mergeCell ref="S49:S56"/>
    <mergeCell ref="T49:T56"/>
    <mergeCell ref="U49:U56"/>
    <mergeCell ref="V49:V56"/>
    <mergeCell ref="W49:W56"/>
    <mergeCell ref="X49:X56"/>
    <mergeCell ref="Y49:Y56"/>
    <mergeCell ref="Z49:Z56"/>
    <mergeCell ref="AA49:AA56"/>
    <mergeCell ref="AM46:AM48"/>
    <mergeCell ref="AN46:AN48"/>
    <mergeCell ref="AO46:AO48"/>
    <mergeCell ref="AP46:AP48"/>
    <mergeCell ref="AQ46:AR47"/>
    <mergeCell ref="AF46:AF48"/>
    <mergeCell ref="AG46:AG48"/>
    <mergeCell ref="I57:N57"/>
    <mergeCell ref="I58:N58"/>
    <mergeCell ref="I59:N59"/>
    <mergeCell ref="I61:N61"/>
    <mergeCell ref="I62:N62"/>
    <mergeCell ref="AQ49:AQ56"/>
    <mergeCell ref="AR49:AR56"/>
    <mergeCell ref="AS49:AS56"/>
    <mergeCell ref="AT49:AT56"/>
    <mergeCell ref="I50:N50"/>
    <mergeCell ref="AL49:AL56"/>
    <mergeCell ref="AM49:AM56"/>
    <mergeCell ref="AN49:AN56"/>
    <mergeCell ref="AO49:AO56"/>
    <mergeCell ref="AP49:AP56"/>
    <mergeCell ref="AG49:AG56"/>
    <mergeCell ref="AH49:AH56"/>
    <mergeCell ref="AI49:AI56"/>
    <mergeCell ref="AJ49:AJ56"/>
    <mergeCell ref="AK49:AK56"/>
    <mergeCell ref="AB49:AB56"/>
    <mergeCell ref="AC49:AC56"/>
    <mergeCell ref="AD49:AD56"/>
    <mergeCell ref="AE49:AE56"/>
    <mergeCell ref="Z68:Z69"/>
    <mergeCell ref="Q68:Q69"/>
    <mergeCell ref="R68:R69"/>
    <mergeCell ref="S68:S69"/>
    <mergeCell ref="T68:T69"/>
    <mergeCell ref="U68:U69"/>
    <mergeCell ref="A68:A69"/>
    <mergeCell ref="B68:B69"/>
    <mergeCell ref="C68:C69"/>
    <mergeCell ref="O68:O69"/>
    <mergeCell ref="P68:P69"/>
    <mergeCell ref="AR68:AR69"/>
    <mergeCell ref="AS68:AS69"/>
    <mergeCell ref="AT68:AT69"/>
    <mergeCell ref="B85:O85"/>
    <mergeCell ref="B86:O86"/>
    <mergeCell ref="AM68:AM69"/>
    <mergeCell ref="AN68:AN69"/>
    <mergeCell ref="AO68:AO69"/>
    <mergeCell ref="AP68:AP69"/>
    <mergeCell ref="AQ68:AQ69"/>
    <mergeCell ref="AH68:AH69"/>
    <mergeCell ref="AI68:AI69"/>
    <mergeCell ref="AJ68:AJ69"/>
    <mergeCell ref="AK68:AK69"/>
    <mergeCell ref="AL68:AL69"/>
    <mergeCell ref="AA68:AA69"/>
    <mergeCell ref="AC68:AC69"/>
    <mergeCell ref="AE68:AE69"/>
    <mergeCell ref="AF68:AF69"/>
    <mergeCell ref="AG68:AG69"/>
    <mergeCell ref="V68:V69"/>
    <mergeCell ref="W68:W69"/>
    <mergeCell ref="X68:X69"/>
    <mergeCell ref="Y68:Y69"/>
    <mergeCell ref="M90:M93"/>
    <mergeCell ref="N90:O91"/>
    <mergeCell ref="A91:A93"/>
    <mergeCell ref="B91:B93"/>
    <mergeCell ref="C91:C93"/>
    <mergeCell ref="B87:O87"/>
    <mergeCell ref="A89:C89"/>
    <mergeCell ref="D89:H89"/>
    <mergeCell ref="J89:O89"/>
    <mergeCell ref="A90:C90"/>
    <mergeCell ref="D90:D93"/>
    <mergeCell ref="E90:E93"/>
    <mergeCell ref="F90:F93"/>
    <mergeCell ref="G90:G93"/>
    <mergeCell ref="H90:H93"/>
    <mergeCell ref="J90:J93"/>
    <mergeCell ref="K90:K93"/>
    <mergeCell ref="L90:L93"/>
    <mergeCell ref="Z91:Z93"/>
    <mergeCell ref="AA91:AA93"/>
    <mergeCell ref="P91:P93"/>
    <mergeCell ref="Q91:Q93"/>
    <mergeCell ref="R91:R93"/>
    <mergeCell ref="S91:S93"/>
    <mergeCell ref="T91:U92"/>
    <mergeCell ref="X89:AE90"/>
    <mergeCell ref="AF89:AM90"/>
    <mergeCell ref="P89:W90"/>
    <mergeCell ref="AI91:AI93"/>
    <mergeCell ref="AJ91:AK92"/>
    <mergeCell ref="AL91:AM92"/>
    <mergeCell ref="C94:C101"/>
    <mergeCell ref="I94:I99"/>
    <mergeCell ref="J94:O94"/>
    <mergeCell ref="P94:P101"/>
    <mergeCell ref="Q94:Q101"/>
    <mergeCell ref="R94:R101"/>
    <mergeCell ref="S94:S101"/>
    <mergeCell ref="T94:T101"/>
    <mergeCell ref="U94:U101"/>
    <mergeCell ref="V94:V101"/>
    <mergeCell ref="W94:W101"/>
    <mergeCell ref="X94:X101"/>
    <mergeCell ref="Y94:Y101"/>
    <mergeCell ref="AB91:AC92"/>
    <mergeCell ref="AD91:AE92"/>
    <mergeCell ref="AF91:AF93"/>
    <mergeCell ref="AG91:AG93"/>
    <mergeCell ref="AH91:AH93"/>
    <mergeCell ref="V91:W92"/>
    <mergeCell ref="X91:X93"/>
    <mergeCell ref="Y91:Y93"/>
    <mergeCell ref="AJ94:AJ101"/>
    <mergeCell ref="AK94:AK101"/>
    <mergeCell ref="AL94:AL101"/>
    <mergeCell ref="AM94:AM101"/>
    <mergeCell ref="J95:O95"/>
    <mergeCell ref="AE94:AE101"/>
    <mergeCell ref="AF94:AF101"/>
    <mergeCell ref="AG94:AG101"/>
    <mergeCell ref="AH94:AH101"/>
    <mergeCell ref="AI94:AI101"/>
    <mergeCell ref="Z94:Z101"/>
    <mergeCell ref="AA94:AA101"/>
    <mergeCell ref="AB94:AB101"/>
    <mergeCell ref="AC94:AC101"/>
    <mergeCell ref="AD94:AD101"/>
    <mergeCell ref="A113:A114"/>
    <mergeCell ref="B113:B114"/>
    <mergeCell ref="C113:C114"/>
    <mergeCell ref="P113:P114"/>
    <mergeCell ref="Q113:Q114"/>
    <mergeCell ref="J102:O102"/>
    <mergeCell ref="J103:O103"/>
    <mergeCell ref="J104:O104"/>
    <mergeCell ref="J106:O106"/>
    <mergeCell ref="J107:O107"/>
    <mergeCell ref="AE113:AE114"/>
    <mergeCell ref="AF113:AF114"/>
    <mergeCell ref="W113:W114"/>
    <mergeCell ref="X113:X114"/>
    <mergeCell ref="Y113:Y114"/>
    <mergeCell ref="Z113:Z114"/>
    <mergeCell ref="AA113:AA114"/>
    <mergeCell ref="R113:R114"/>
    <mergeCell ref="S113:S114"/>
    <mergeCell ref="T113:T114"/>
    <mergeCell ref="U113:U114"/>
    <mergeCell ref="V113:V114"/>
    <mergeCell ref="AL113:AL114"/>
    <mergeCell ref="AM113:AM114"/>
    <mergeCell ref="J117:O117"/>
    <mergeCell ref="J163:O163"/>
    <mergeCell ref="B131:O131"/>
    <mergeCell ref="B132:O132"/>
    <mergeCell ref="B133:O133"/>
    <mergeCell ref="L136:L139"/>
    <mergeCell ref="E136:E139"/>
    <mergeCell ref="F136:F139"/>
    <mergeCell ref="G136:G139"/>
    <mergeCell ref="H136:H139"/>
    <mergeCell ref="A135:C135"/>
    <mergeCell ref="A136:C136"/>
    <mergeCell ref="A137:A139"/>
    <mergeCell ref="D136:D139"/>
    <mergeCell ref="AG113:AG114"/>
    <mergeCell ref="AH113:AH114"/>
    <mergeCell ref="AI113:AI114"/>
    <mergeCell ref="AJ113:AJ114"/>
    <mergeCell ref="AK113:AK114"/>
    <mergeCell ref="AB113:AB114"/>
    <mergeCell ref="AC113:AC114"/>
    <mergeCell ref="AD113:AD114"/>
    <mergeCell ref="N136:O137"/>
    <mergeCell ref="J135:O135"/>
    <mergeCell ref="D135:H135"/>
    <mergeCell ref="K136:K139"/>
    <mergeCell ref="A159:A160"/>
    <mergeCell ref="B159:B160"/>
    <mergeCell ref="C159:C160"/>
    <mergeCell ref="B137:B139"/>
    <mergeCell ref="C137:C139"/>
    <mergeCell ref="I140:I145"/>
    <mergeCell ref="C140:C147"/>
    <mergeCell ref="J152:O152"/>
    <mergeCell ref="M136:M139"/>
    <mergeCell ref="J136:J139"/>
    <mergeCell ref="J148:O148"/>
    <mergeCell ref="AG137:AG139"/>
    <mergeCell ref="AH137:AH139"/>
    <mergeCell ref="AI137:AI139"/>
    <mergeCell ref="AJ137:AK138"/>
    <mergeCell ref="AL137:AM138"/>
    <mergeCell ref="P135:W136"/>
    <mergeCell ref="X135:AE136"/>
    <mergeCell ref="AF135:AM136"/>
    <mergeCell ref="P137:P139"/>
    <mergeCell ref="Q137:Q139"/>
    <mergeCell ref="R137:R139"/>
    <mergeCell ref="S137:S139"/>
    <mergeCell ref="T137:U138"/>
    <mergeCell ref="V137:W138"/>
    <mergeCell ref="X137:X139"/>
    <mergeCell ref="Y137:Y139"/>
    <mergeCell ref="Z137:Z139"/>
    <mergeCell ref="AA137:AA139"/>
    <mergeCell ref="AB137:AC138"/>
    <mergeCell ref="AD137:AE138"/>
    <mergeCell ref="AF137:AF139"/>
    <mergeCell ref="AC140:AC147"/>
    <mergeCell ref="AD140:AD147"/>
    <mergeCell ref="U140:U147"/>
    <mergeCell ref="V140:V147"/>
    <mergeCell ref="W140:W147"/>
    <mergeCell ref="X140:X147"/>
    <mergeCell ref="Y140:Y147"/>
    <mergeCell ref="P140:P147"/>
    <mergeCell ref="Q140:Q147"/>
    <mergeCell ref="R140:R147"/>
    <mergeCell ref="S140:S147"/>
    <mergeCell ref="T140:T147"/>
    <mergeCell ref="AJ140:AJ147"/>
    <mergeCell ref="AK140:AK147"/>
    <mergeCell ref="AL140:AL147"/>
    <mergeCell ref="AM140:AM147"/>
    <mergeCell ref="P159:P160"/>
    <mergeCell ref="Q159:Q160"/>
    <mergeCell ref="R159:R160"/>
    <mergeCell ref="S159:S160"/>
    <mergeCell ref="T159:T160"/>
    <mergeCell ref="U159:U160"/>
    <mergeCell ref="V159:V160"/>
    <mergeCell ref="W159:W160"/>
    <mergeCell ref="X159:X160"/>
    <mergeCell ref="Y159:Y160"/>
    <mergeCell ref="Z159:Z160"/>
    <mergeCell ref="AA159:AA160"/>
    <mergeCell ref="AE140:AE147"/>
    <mergeCell ref="AF140:AF147"/>
    <mergeCell ref="AG140:AG147"/>
    <mergeCell ref="AH140:AH147"/>
    <mergeCell ref="AI140:AI147"/>
    <mergeCell ref="Z140:Z147"/>
    <mergeCell ref="AA140:AA147"/>
    <mergeCell ref="AB140:AB147"/>
    <mergeCell ref="AL159:AL160"/>
    <mergeCell ref="AM159:AM160"/>
    <mergeCell ref="AG159:AG160"/>
    <mergeCell ref="AH159:AH160"/>
    <mergeCell ref="AI159:AI160"/>
    <mergeCell ref="AJ159:AJ160"/>
    <mergeCell ref="AK159:AK160"/>
    <mergeCell ref="AB159:AB160"/>
    <mergeCell ref="AC159:AC160"/>
    <mergeCell ref="AD159:AD160"/>
    <mergeCell ref="AE159:AE160"/>
    <mergeCell ref="AF159:AF160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Medico</cp:lastModifiedBy>
  <cp:revision/>
  <cp:lastPrinted>2025-04-21T17:23:41Z</cp:lastPrinted>
  <dcterms:created xsi:type="dcterms:W3CDTF">2022-11-11T00:14:13Z</dcterms:created>
  <dcterms:modified xsi:type="dcterms:W3CDTF">2026-02-25T20:39:29Z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55B19429B9ECC1563CDB4E8A5951F4B6B6A76EFA0F862792F2A389C69D3412888B97204E4F99296DCAF2F6812AA3364A8B6A4A8465B1C0CAF762583E457C86B5CBC88BA5423415912F0C28ABD5AC219726EDEAEE8C6440BFE494F880E4BF57E26283880CEEF99E1B0EA16FCE7A3AE147B9CC1B6961F7A44F28A4103E8263DAE</vt:lpwstr>
  </property>
  <property fmtid="{D5CDD505-2E9C-101B-9397-08002B2CF9AE}" pid="6" name="Business Objects Context Information4">
    <vt:lpwstr>9BEA2497F639C517C109DF9D3D8A72A06A11D7ED7919DC0FB36AD86A9F810E26977B36CD805811F7EE1CDFCE9C3F429D709931577284DCBAC6729103794A932EB6BD0B1CB2CFA6717DDD14A5FBB996C027AD7BD2E1B0457341DF4491F891A681E9443A734361CD07C3C85B968AA4B2781C480C131A4BF1DCCE0484255B1E266</vt:lpwstr>
  </property>
  <property fmtid="{D5CDD505-2E9C-101B-9397-08002B2CF9AE}" pid="7" name="Business Objects Context Information5">
    <vt:lpwstr>29C81B5E54C5C269E836A3B9D2553D8B0A743EA290A0B25C32304E35ECC4529196F94FE662D1BB809FE0AABF2D53156838BFE44A5ECC5A0F2E01D340F9D58030D92F2FBD1E1A9855DC5C3B5CE5F4381AE988108069803D9FF29A4C34DBB418163DA688977F0B6961B97C3581DE68E67FD16034873FC85EFDF0AC8C04C4442B5</vt:lpwstr>
  </property>
  <property fmtid="{D5CDD505-2E9C-101B-9397-08002B2CF9AE}" pid="8" name="Business Objects Context Information6">
    <vt:lpwstr>5753D17E6BD16CF876DEC4810A12D7F38F6F877FAFCCF506B1AAD731DEF234C3F56E9D8C1616B7566E1F19A3568022295664263279113881C041C382AE48E6815C5277A0</vt:lpwstr>
  </property>
</Properties>
</file>