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6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'2016'!$A$2:$U$3</definedName>
    <definedName name="comboGasto">PlantillaGastos!$A$2:$A$3</definedName>
    <definedName name="comboPartida">PlantillaPartidas!$A$2:$A$354</definedName>
    <definedName name="_xlnm.Print_Titles" localSheetId="0">'2016'!$1:$2</definedName>
  </definedNames>
  <calcPr calcId="152511"/>
</workbook>
</file>

<file path=xl/calcChain.xml><?xml version="1.0" encoding="utf-8"?>
<calcChain xmlns="http://schemas.openxmlformats.org/spreadsheetml/2006/main">
  <c r="N62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5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<sst xmlns="http://schemas.openxmlformats.org/spreadsheetml/2006/main" count="384" uniqueCount="375">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</sst>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43" fontId="0" fillId="0" borderId="0" xfId="0" applyNumberFormat="1"/>
    <xf numFmtId="2" fontId="0" fillId="0" borderId="0" xfId="0" applyNumberFormat="1"/>
    <xf numFmtId="43" fontId="20" fillId="0" borderId="0" xfId="1" applyFont="1"/>
    <xf numFmtId="0" fontId="19" fillId="35" borderId="10" xfId="44" applyFont="1" applyFill="1" applyBorder="1" applyAlignment="1">
      <alignment horizontal="center"/>
    </xf>
    <xf numFmtId="44" fontId="0" fillId="0" borderId="0" xfId="2" applyFont="1"/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showGridLines="0" tabSelected="1" zoomScaleSheetLayoutView="100" workbookViewId="0">
      <selection activeCell="C5" sqref="C5"/>
    </sheetView>
  </sheetViews>
  <sheetFormatPr baseColWidth="10" defaultColWidth="11.42578125" defaultRowHeight="15" customHeight="1" x14ac:dyDescent="0.25"/>
  <cols>
    <col min="1" max="1" width="9.42578125" customWidth="1"/>
    <col min="2" max="2" width="8.7109375" customWidth="1"/>
    <col min="3" max="3" width="10.42578125" customWidth="1"/>
    <col min="4" max="4" width="11.5703125" customWidth="1"/>
    <col min="5" max="5" width="7.42578125" customWidth="1"/>
    <col min="6" max="6" width="12.7109375" customWidth="1"/>
    <col min="8" max="8" width="17.5703125" customWidth="1"/>
    <col min="9" max="9" width="13.7109375" customWidth="1"/>
    <col min="10" max="10" width="12.28515625" customWidth="1"/>
    <col min="11" max="11" width="13.7109375" customWidth="1"/>
    <col min="12" max="12" width="8.28515625" customWidth="1"/>
    <col min="13" max="13" width="8.5703125" bestFit="1" customWidth="1"/>
    <col min="14" max="14" width="47.85546875" customWidth="1"/>
    <col min="15" max="15" width="16.85546875" style="1" customWidth="1"/>
    <col min="16" max="16" width="17.5703125" style="2" customWidth="1"/>
    <col min="17" max="17" width="16.42578125" style="1" bestFit="1" customWidth="1"/>
    <col min="18" max="20" width="16.28515625" style="2" bestFit="1" customWidth="1"/>
    <col min="21" max="21" width="16.140625" style="2" customWidth="1"/>
    <col min="22" max="22" width="11.85546875" bestFit="1" customWidth="1"/>
    <col min="24" max="24" width="15.140625" bestFit="1" customWidth="1"/>
    <col min="25" max="26" width="14.140625" bestFit="1" customWidth="1"/>
  </cols>
  <sheetData>
    <row r="1" spans="1:26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6"/>
    </row>
    <row r="2" spans="1:26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6"/>
    </row>
    <row r="3" spans="1:26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2"/>
      <c r="O3" s="13" t="s">
        <v>4</v>
      </c>
      <c r="P3" s="14"/>
      <c r="Q3" s="14"/>
      <c r="R3" s="14"/>
      <c r="S3" s="14"/>
      <c r="T3" s="14"/>
      <c r="U3" s="14"/>
    </row>
    <row r="4" spans="1:26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8" t="s">
        <v>24</v>
      </c>
    </row>
    <row r="5" spans="1:26" ht="15" customHeight="1" x14ac:dyDescent="0.25">
      <c r="B5">
        <v>2016</v>
      </c>
      <c r="D5" t="s">
        <v>25</v>
      </c>
      <c r="E5">
        <v>12</v>
      </c>
      <c r="G5" t="s">
        <v>26</v>
      </c>
      <c r="L5">
        <v>1</v>
      </c>
      <c r="M5">
        <v>122</v>
      </c>
      <c r="N5" t="str">
        <f>LOOKUP(M5,PlantillaPartidas!$A$2:$B$354)</f>
        <v>Sueldos base al personal eventual</v>
      </c>
      <c r="O5" s="23">
        <v>339715153.66999996</v>
      </c>
      <c r="P5" s="23">
        <v>303854388.63999999</v>
      </c>
      <c r="Q5" s="23">
        <v>303854388.63999999</v>
      </c>
      <c r="R5" s="23">
        <v>303854388.63999999</v>
      </c>
      <c r="S5" s="23">
        <v>303854388.49000001</v>
      </c>
      <c r="T5" s="23">
        <v>303854388.49000001</v>
      </c>
      <c r="U5" s="23">
        <v>303854388.49000001</v>
      </c>
    </row>
    <row r="6" spans="1:26" ht="15" customHeight="1" x14ac:dyDescent="0.25">
      <c r="L6">
        <v>1</v>
      </c>
      <c r="M6">
        <v>132</v>
      </c>
      <c r="N6" t="str">
        <f>LOOKUP(M6,PlantillaPartidas!$A$2:$B$354)</f>
        <v>Primas de vacaciones, dominical y gratificación de fin de año</v>
      </c>
      <c r="O6" s="23">
        <v>659346</v>
      </c>
      <c r="P6" s="23">
        <v>547760.14</v>
      </c>
      <c r="Q6" s="23">
        <v>547759.91</v>
      </c>
      <c r="R6" s="23">
        <v>547759.91</v>
      </c>
      <c r="S6" s="23">
        <v>547759.91</v>
      </c>
      <c r="T6" s="23">
        <v>547759.91</v>
      </c>
      <c r="U6" s="23">
        <v>547759.91</v>
      </c>
      <c r="X6" s="19"/>
      <c r="Y6" s="19"/>
      <c r="Z6" s="19"/>
    </row>
    <row r="7" spans="1:26" ht="15" customHeight="1" x14ac:dyDescent="0.25">
      <c r="L7">
        <v>1</v>
      </c>
      <c r="M7">
        <v>211</v>
      </c>
      <c r="N7" t="str">
        <f>LOOKUP(M7,PlantillaPartidas!$A$2:$B$354)</f>
        <v>Materiales, útiles y equipos menores de oficina</v>
      </c>
      <c r="O7" s="23">
        <v>200000</v>
      </c>
      <c r="P7" s="23">
        <v>199978.87</v>
      </c>
      <c r="Q7" s="23">
        <v>199978.87</v>
      </c>
      <c r="R7" s="23">
        <v>199978.87</v>
      </c>
      <c r="S7" s="23">
        <v>199978.87</v>
      </c>
      <c r="T7" s="23">
        <v>199978.87</v>
      </c>
      <c r="U7" s="23">
        <v>199978.87</v>
      </c>
    </row>
    <row r="8" spans="1:26" ht="15" customHeight="1" x14ac:dyDescent="0.25">
      <c r="L8">
        <v>1</v>
      </c>
      <c r="M8">
        <v>214</v>
      </c>
      <c r="N8" t="str">
        <f>LOOKUP(M8,PlantillaPartidas!$A$2:$B$354)</f>
        <v>Materiales, útiles y equipos menores de tecnologías de la información y comunicaciones</v>
      </c>
      <c r="O8" s="23">
        <v>327000</v>
      </c>
      <c r="P8" s="23">
        <v>663480</v>
      </c>
      <c r="Q8" s="23">
        <v>662961.88</v>
      </c>
      <c r="R8" s="23">
        <v>662961.88</v>
      </c>
      <c r="S8" s="23">
        <v>662961.88</v>
      </c>
      <c r="T8" s="23">
        <v>662961.88</v>
      </c>
      <c r="U8" s="23">
        <v>662961.88</v>
      </c>
    </row>
    <row r="9" spans="1:26" ht="15" customHeight="1" x14ac:dyDescent="0.25">
      <c r="L9">
        <v>1</v>
      </c>
      <c r="M9">
        <v>216</v>
      </c>
      <c r="N9" t="str">
        <f>LOOKUP(M9,PlantillaPartidas!$A$2:$B$354)</f>
        <v>Material de limpieza</v>
      </c>
      <c r="O9" s="23">
        <v>28800</v>
      </c>
      <c r="P9" s="23">
        <v>28800</v>
      </c>
      <c r="Q9" s="23">
        <v>28800</v>
      </c>
      <c r="R9" s="23">
        <v>28800</v>
      </c>
      <c r="S9" s="23">
        <v>28800</v>
      </c>
      <c r="T9" s="23">
        <v>28800</v>
      </c>
      <c r="U9" s="23">
        <v>28800</v>
      </c>
    </row>
    <row r="10" spans="1:26" ht="15" customHeight="1" x14ac:dyDescent="0.25">
      <c r="L10">
        <v>1</v>
      </c>
      <c r="M10">
        <v>221</v>
      </c>
      <c r="N10" t="str">
        <f>LOOKUP(M10,PlantillaPartidas!$A$2:$B$354)</f>
        <v>Productos alimenticios para personas</v>
      </c>
      <c r="O10" s="23">
        <v>396000</v>
      </c>
      <c r="P10" s="23">
        <v>391047.83</v>
      </c>
      <c r="Q10" s="23">
        <v>323037.27</v>
      </c>
      <c r="R10" s="23">
        <v>323037.27</v>
      </c>
      <c r="S10" s="23">
        <v>323037.27</v>
      </c>
      <c r="T10" s="23">
        <v>323037.27</v>
      </c>
      <c r="U10" s="23">
        <v>323037.27</v>
      </c>
    </row>
    <row r="11" spans="1:26" ht="15" customHeight="1" x14ac:dyDescent="0.25">
      <c r="L11">
        <v>1</v>
      </c>
      <c r="M11">
        <v>246</v>
      </c>
      <c r="N11" t="str">
        <f>LOOKUP(M11,PlantillaPartidas!$A$2:$B$354)</f>
        <v>Material eléctrico y electrónico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</row>
    <row r="12" spans="1:26" ht="15" customHeight="1" x14ac:dyDescent="0.25">
      <c r="L12">
        <v>1</v>
      </c>
      <c r="M12">
        <v>251</v>
      </c>
      <c r="N12" t="str">
        <f>LOOKUP(M12,PlantillaPartidas!$A$2:$B$354)</f>
        <v>Productos químicos básicos</v>
      </c>
      <c r="O12" s="23">
        <v>859709.2</v>
      </c>
      <c r="P12" s="23">
        <v>309942.33999999997</v>
      </c>
      <c r="Q12" s="23">
        <v>253662.34</v>
      </c>
      <c r="R12" s="23">
        <v>253662.34</v>
      </c>
      <c r="S12" s="23">
        <v>253662.34</v>
      </c>
      <c r="T12" s="23">
        <v>253662.34</v>
      </c>
      <c r="U12" s="23">
        <v>253662.34</v>
      </c>
    </row>
    <row r="13" spans="1:26" ht="15" customHeight="1" x14ac:dyDescent="0.25">
      <c r="L13">
        <v>1</v>
      </c>
      <c r="M13">
        <v>253</v>
      </c>
      <c r="N13" t="str">
        <f>LOOKUP(M13,PlantillaPartidas!$A$2:$B$354)</f>
        <v>Medicinas y productos farmacéuticos</v>
      </c>
      <c r="O13" s="23">
        <v>151855471.08000001</v>
      </c>
      <c r="P13" s="23">
        <v>119668291.18999998</v>
      </c>
      <c r="Q13" s="23">
        <v>119667559.17</v>
      </c>
      <c r="R13" s="23">
        <v>119667559.17</v>
      </c>
      <c r="S13" s="23">
        <v>119667559.17</v>
      </c>
      <c r="T13" s="23">
        <v>119667559.17</v>
      </c>
      <c r="U13" s="23">
        <v>119667559.17</v>
      </c>
    </row>
    <row r="14" spans="1:26" ht="15" customHeight="1" x14ac:dyDescent="0.25">
      <c r="L14">
        <v>1</v>
      </c>
      <c r="M14">
        <v>254</v>
      </c>
      <c r="N14" t="str">
        <f>LOOKUP(M14,PlantillaPartidas!$A$2:$B$354)</f>
        <v>Materiales, accesorios y suministros médicos</v>
      </c>
      <c r="O14" s="23">
        <v>74477439</v>
      </c>
      <c r="P14" s="23">
        <v>103992815.51000002</v>
      </c>
      <c r="Q14" s="23">
        <v>103925267.77</v>
      </c>
      <c r="R14" s="23">
        <v>103925267.77</v>
      </c>
      <c r="S14" s="23">
        <v>103925267.77</v>
      </c>
      <c r="T14" s="23">
        <v>103925267.77</v>
      </c>
      <c r="U14" s="23">
        <v>103925267.77</v>
      </c>
    </row>
    <row r="15" spans="1:26" ht="15" customHeight="1" x14ac:dyDescent="0.25">
      <c r="L15">
        <v>1</v>
      </c>
      <c r="M15">
        <v>255</v>
      </c>
      <c r="N15" t="str">
        <f>LOOKUP(M15,PlantillaPartidas!$A$2:$B$354)</f>
        <v>Materiales, accesorios y suministros de laboratorio</v>
      </c>
      <c r="O15" s="23">
        <v>1489140</v>
      </c>
      <c r="P15" s="23">
        <v>1145960.52</v>
      </c>
      <c r="Q15" s="23">
        <v>1145960.52</v>
      </c>
      <c r="R15" s="23">
        <v>1145960.52</v>
      </c>
      <c r="S15" s="23">
        <v>1145960.52</v>
      </c>
      <c r="T15" s="23">
        <v>1145960.52</v>
      </c>
      <c r="U15" s="23">
        <v>1145960.52</v>
      </c>
    </row>
    <row r="16" spans="1:26" ht="15" customHeight="1" x14ac:dyDescent="0.25">
      <c r="L16">
        <v>1</v>
      </c>
      <c r="M16">
        <v>259</v>
      </c>
      <c r="N16" t="str">
        <f>LOOKUP(M16,PlantillaPartidas!$A$2:$B$354)</f>
        <v>Otros productos químicos</v>
      </c>
      <c r="O16" s="23">
        <v>11318240.800000001</v>
      </c>
      <c r="P16" s="23">
        <v>8237555.29</v>
      </c>
      <c r="Q16" s="23">
        <v>8187180.04</v>
      </c>
      <c r="R16" s="23">
        <v>8187180.04</v>
      </c>
      <c r="S16" s="23">
        <v>8187180.04</v>
      </c>
      <c r="T16" s="23">
        <v>8187180.04</v>
      </c>
      <c r="U16" s="23">
        <v>8187180.04</v>
      </c>
    </row>
    <row r="17" spans="12:26" ht="15" customHeight="1" x14ac:dyDescent="0.25">
      <c r="L17">
        <v>1</v>
      </c>
      <c r="M17">
        <v>261</v>
      </c>
      <c r="N17" t="str">
        <f>LOOKUP(M17,PlantillaPartidas!$A$2:$B$354)</f>
        <v>Combustibles, lubricantes y aditivos</v>
      </c>
      <c r="O17" s="23">
        <v>3001792</v>
      </c>
      <c r="P17" s="23">
        <v>3201600</v>
      </c>
      <c r="Q17" s="23">
        <v>3201600</v>
      </c>
      <c r="R17" s="23">
        <v>3201600</v>
      </c>
      <c r="S17" s="23">
        <v>3201600</v>
      </c>
      <c r="T17" s="23">
        <v>3201600</v>
      </c>
      <c r="U17" s="23">
        <v>3201600</v>
      </c>
    </row>
    <row r="18" spans="12:26" ht="15" customHeight="1" x14ac:dyDescent="0.25">
      <c r="L18">
        <v>1</v>
      </c>
      <c r="M18">
        <v>271</v>
      </c>
      <c r="N18" t="str">
        <f>LOOKUP(M18,PlantillaPartidas!$A$2:$B$354)</f>
        <v>Vestuario y uniformes</v>
      </c>
      <c r="O18" s="23">
        <v>335280</v>
      </c>
      <c r="P18" s="23">
        <v>333735.48</v>
      </c>
      <c r="Q18" s="23">
        <v>333735.48</v>
      </c>
      <c r="R18" s="23">
        <v>333735.48</v>
      </c>
      <c r="S18" s="23">
        <v>333735.48</v>
      </c>
      <c r="T18" s="23">
        <v>333735.48</v>
      </c>
      <c r="U18" s="23">
        <v>333735.48</v>
      </c>
    </row>
    <row r="19" spans="12:26" ht="15" customHeight="1" x14ac:dyDescent="0.25">
      <c r="L19">
        <v>1</v>
      </c>
      <c r="M19">
        <v>291</v>
      </c>
      <c r="N19" t="str">
        <f>LOOKUP(M19,PlantillaPartidas!$A$2:$B$354)</f>
        <v>Herramientas menores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</row>
    <row r="20" spans="12:26" ht="15" customHeight="1" x14ac:dyDescent="0.25">
      <c r="L20">
        <v>1</v>
      </c>
      <c r="M20">
        <v>292</v>
      </c>
      <c r="N20" t="str">
        <f>LOOKUP(M20,PlantillaPartidas!$A$2:$B$354)</f>
        <v>Refacciones y accesorios menores de edificios</v>
      </c>
      <c r="O20" s="23">
        <v>16600</v>
      </c>
      <c r="P20" s="23">
        <v>6380</v>
      </c>
      <c r="Q20" s="23">
        <v>6380</v>
      </c>
      <c r="R20" s="23">
        <v>6380</v>
      </c>
      <c r="S20" s="23">
        <v>6380</v>
      </c>
      <c r="T20" s="23">
        <v>6380</v>
      </c>
      <c r="U20" s="23">
        <v>6380</v>
      </c>
    </row>
    <row r="21" spans="12:26" ht="15" customHeight="1" x14ac:dyDescent="0.25">
      <c r="L21">
        <v>1</v>
      </c>
      <c r="M21">
        <v>294</v>
      </c>
      <c r="N21" t="str">
        <f>LOOKUP(M21,PlantillaPartidas!$A$2:$B$354)</f>
        <v>Refacciones y accesorios menores de equipo de cómputo y tecnologías de la información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12:26" ht="15" customHeight="1" x14ac:dyDescent="0.25">
      <c r="L22">
        <v>1</v>
      </c>
      <c r="M22">
        <v>295</v>
      </c>
      <c r="N22" t="str">
        <f>LOOKUP(M22,PlantillaPartidas!$A$2:$B$354)</f>
        <v>Refacciones y accesorios menores de equipo e instrumental médico y de laboratorio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12:26" ht="15" customHeight="1" x14ac:dyDescent="0.25">
      <c r="L23">
        <v>1</v>
      </c>
      <c r="M23">
        <v>296</v>
      </c>
      <c r="N23" t="str">
        <f>LOOKUP(M23,PlantillaPartidas!$A$2:$B$354)</f>
        <v>Refacciones y accesorios menores de equipo de transporte</v>
      </c>
      <c r="O23" s="23">
        <v>1360000</v>
      </c>
      <c r="P23" s="23">
        <v>1565310.94</v>
      </c>
      <c r="Q23" s="23">
        <v>1136109.52</v>
      </c>
      <c r="R23" s="23">
        <v>1136109.52</v>
      </c>
      <c r="S23" s="23">
        <v>1136109.52</v>
      </c>
      <c r="T23" s="23">
        <v>1136109.52</v>
      </c>
      <c r="U23" s="23">
        <v>1136109.52</v>
      </c>
    </row>
    <row r="24" spans="12:26" ht="15" customHeight="1" x14ac:dyDescent="0.25">
      <c r="L24">
        <v>1</v>
      </c>
      <c r="M24">
        <v>311</v>
      </c>
      <c r="N24" t="str">
        <f>LOOKUP(M24,PlantillaPartidas!$A$2:$B$354)</f>
        <v>Energía eléctrica</v>
      </c>
      <c r="O24" s="23">
        <v>456120</v>
      </c>
      <c r="P24" s="23">
        <v>176120</v>
      </c>
      <c r="Q24" s="23">
        <v>125133</v>
      </c>
      <c r="R24" s="23">
        <v>125133</v>
      </c>
      <c r="S24" s="23">
        <v>125133</v>
      </c>
      <c r="T24" s="23">
        <v>125133</v>
      </c>
      <c r="U24" s="23">
        <v>125133</v>
      </c>
    </row>
    <row r="25" spans="12:26" ht="15" customHeight="1" x14ac:dyDescent="0.25">
      <c r="L25">
        <v>1</v>
      </c>
      <c r="M25">
        <v>313</v>
      </c>
      <c r="N25" t="str">
        <f>LOOKUP(M25,PlantillaPartidas!$A$2:$B$354)</f>
        <v>Agua</v>
      </c>
      <c r="O25" s="23">
        <v>57367.44</v>
      </c>
      <c r="P25" s="23">
        <v>18367.439999999999</v>
      </c>
      <c r="Q25" s="23">
        <v>11009.08</v>
      </c>
      <c r="R25" s="23">
        <v>11009.08</v>
      </c>
      <c r="S25" s="23">
        <v>11009.08</v>
      </c>
      <c r="T25" s="23">
        <v>11009.08</v>
      </c>
      <c r="U25" s="23">
        <v>11009.08</v>
      </c>
    </row>
    <row r="26" spans="12:26" ht="15" customHeight="1" x14ac:dyDescent="0.25">
      <c r="L26">
        <v>1</v>
      </c>
      <c r="M26">
        <v>314</v>
      </c>
      <c r="N26" t="str">
        <f>LOOKUP(M26,PlantillaPartidas!$A$2:$B$354)</f>
        <v>Telefonía tradicional</v>
      </c>
      <c r="O26" s="23">
        <v>492000</v>
      </c>
      <c r="P26" s="23">
        <v>386000</v>
      </c>
      <c r="Q26" s="23">
        <v>282498.90000000002</v>
      </c>
      <c r="R26" s="23">
        <v>282498.90000000002</v>
      </c>
      <c r="S26" s="23">
        <v>282498.90000000002</v>
      </c>
      <c r="T26" s="23">
        <v>282498.90000000002</v>
      </c>
      <c r="U26" s="23">
        <v>282498.90000000002</v>
      </c>
    </row>
    <row r="27" spans="12:26" ht="15" customHeight="1" x14ac:dyDescent="0.25">
      <c r="L27">
        <v>1</v>
      </c>
      <c r="M27">
        <v>315</v>
      </c>
      <c r="N27" t="str">
        <f>LOOKUP(M27,PlantillaPartidas!$A$2:$B$354)</f>
        <v>Telefonía celular</v>
      </c>
      <c r="O27" s="23">
        <v>28800</v>
      </c>
      <c r="P27" s="23">
        <v>24034.91</v>
      </c>
      <c r="Q27" s="23">
        <v>17231.91</v>
      </c>
      <c r="R27" s="23">
        <v>17231.91</v>
      </c>
      <c r="S27" s="23">
        <v>17231.91</v>
      </c>
      <c r="T27" s="23">
        <v>17231.91</v>
      </c>
      <c r="U27" s="23">
        <v>17231.91</v>
      </c>
    </row>
    <row r="28" spans="12:26" ht="15" customHeight="1" x14ac:dyDescent="0.25">
      <c r="L28">
        <v>1</v>
      </c>
      <c r="M28">
        <v>316</v>
      </c>
      <c r="N28" t="str">
        <f>LOOKUP(M28,PlantillaPartidas!$A$2:$B$354)</f>
        <v>Servicios de telecomunicaciones y satélites</v>
      </c>
      <c r="O28" s="23">
        <v>241812</v>
      </c>
      <c r="P28" s="23">
        <v>241812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</row>
    <row r="29" spans="12:26" ht="15" customHeight="1" x14ac:dyDescent="0.25">
      <c r="L29">
        <v>1</v>
      </c>
      <c r="M29">
        <v>317</v>
      </c>
      <c r="N29" t="str">
        <f>LOOKUP(M29,PlantillaPartidas!$A$2:$B$354)</f>
        <v>Servicios de acceso de Internet, redes y procesamiento de información</v>
      </c>
      <c r="O29" s="23">
        <v>229680</v>
      </c>
      <c r="P29" s="23">
        <v>226738</v>
      </c>
      <c r="Q29" s="23">
        <v>140634</v>
      </c>
      <c r="R29" s="23">
        <v>140634</v>
      </c>
      <c r="S29" s="23">
        <v>140634</v>
      </c>
      <c r="T29" s="23">
        <v>140634</v>
      </c>
      <c r="U29" s="23">
        <v>140634</v>
      </c>
    </row>
    <row r="30" spans="12:26" ht="15" customHeight="1" x14ac:dyDescent="0.25">
      <c r="L30">
        <v>1</v>
      </c>
      <c r="M30">
        <v>318</v>
      </c>
      <c r="N30" t="str">
        <f>LOOKUP(M30,PlantillaPartidas!$A$2:$B$354)</f>
        <v>Servicios postales y telegráficos</v>
      </c>
      <c r="O30" s="23">
        <v>56400</v>
      </c>
      <c r="P30" s="23">
        <v>19580.8</v>
      </c>
      <c r="Q30" s="23">
        <v>19580.8</v>
      </c>
      <c r="R30" s="23">
        <v>19580.8</v>
      </c>
      <c r="S30" s="23">
        <v>19580.8</v>
      </c>
      <c r="T30" s="23">
        <v>19580.8</v>
      </c>
      <c r="U30" s="23">
        <v>19580.8</v>
      </c>
    </row>
    <row r="31" spans="12:26" ht="15" customHeight="1" x14ac:dyDescent="0.25">
      <c r="L31">
        <v>1</v>
      </c>
      <c r="M31">
        <v>322</v>
      </c>
      <c r="N31" t="str">
        <f>LOOKUP(M31,PlantillaPartidas!$A$2:$B$354)</f>
        <v>Arrendamiento de edificios</v>
      </c>
      <c r="O31" s="23">
        <v>1932000</v>
      </c>
      <c r="P31" s="23">
        <v>702000</v>
      </c>
      <c r="Q31" s="23">
        <v>496478.83</v>
      </c>
      <c r="R31" s="23">
        <v>496478.83</v>
      </c>
      <c r="S31" s="23">
        <v>496478.83</v>
      </c>
      <c r="T31" s="23">
        <v>496478.83</v>
      </c>
      <c r="U31" s="23">
        <v>496478.83</v>
      </c>
    </row>
    <row r="32" spans="12:26" ht="15" customHeight="1" x14ac:dyDescent="0.25">
      <c r="L32">
        <v>1</v>
      </c>
      <c r="M32">
        <v>323</v>
      </c>
      <c r="N32" t="str">
        <f>LOOKUP(M32,PlantillaPartidas!$A$2:$B$354)</f>
        <v>Arrendamiento de mobiliario y equipo de administración, educacional y recreativo</v>
      </c>
      <c r="O32" s="23">
        <v>815000</v>
      </c>
      <c r="P32" s="23">
        <v>564947.04</v>
      </c>
      <c r="Q32" s="23">
        <v>503305.44</v>
      </c>
      <c r="R32" s="23">
        <v>503305.44</v>
      </c>
      <c r="S32" s="23">
        <v>503305.44</v>
      </c>
      <c r="T32" s="23">
        <v>503305.44</v>
      </c>
      <c r="U32" s="23">
        <v>503305.44</v>
      </c>
      <c r="X32" s="19"/>
      <c r="Y32" s="19"/>
      <c r="Z32" s="19"/>
    </row>
    <row r="33" spans="12:26" ht="15" customHeight="1" x14ac:dyDescent="0.25">
      <c r="L33">
        <v>1</v>
      </c>
      <c r="M33">
        <v>324</v>
      </c>
      <c r="N33" t="str">
        <f>LOOKUP(M33,PlantillaPartidas!$A$2:$B$354)</f>
        <v>Arrendamiento de equipo e instrumental médico y de laboratorio</v>
      </c>
      <c r="O33" s="23">
        <v>114659235.94</v>
      </c>
      <c r="P33" s="23">
        <v>72342377.480000004</v>
      </c>
      <c r="Q33" s="23">
        <v>57577873.219999999</v>
      </c>
      <c r="R33" s="23">
        <v>57577873.219999999</v>
      </c>
      <c r="S33" s="23">
        <v>57360678.920000002</v>
      </c>
      <c r="T33" s="23">
        <v>57360678.920000002</v>
      </c>
      <c r="U33" s="23">
        <v>57360678.920000002</v>
      </c>
      <c r="W33" s="20"/>
    </row>
    <row r="34" spans="12:26" ht="15" customHeight="1" x14ac:dyDescent="0.25">
      <c r="L34">
        <v>1</v>
      </c>
      <c r="M34">
        <v>331</v>
      </c>
      <c r="N34" t="str">
        <f>LOOKUP(M34,PlantillaPartidas!$A$2:$B$354)</f>
        <v>Servicios legales, de contabilidad, auditoría y relacionados</v>
      </c>
      <c r="O34" s="23">
        <v>0</v>
      </c>
      <c r="P34" s="23">
        <v>348000</v>
      </c>
      <c r="Q34" s="23">
        <v>110200</v>
      </c>
      <c r="R34" s="23">
        <v>110200</v>
      </c>
      <c r="S34" s="23">
        <v>110200</v>
      </c>
      <c r="T34" s="23">
        <v>110200</v>
      </c>
      <c r="U34" s="23">
        <v>110200</v>
      </c>
    </row>
    <row r="35" spans="12:26" ht="15" customHeight="1" x14ac:dyDescent="0.25">
      <c r="L35">
        <v>1</v>
      </c>
      <c r="M35">
        <v>333</v>
      </c>
      <c r="N35" t="str">
        <f>LOOKUP(M35,PlantillaPartidas!$A$2:$B$354)</f>
        <v>Servicios de consultoría administrativa, procesos, técnica y en tecnologías de la información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</row>
    <row r="36" spans="12:26" ht="15" customHeight="1" x14ac:dyDescent="0.25">
      <c r="L36">
        <v>1</v>
      </c>
      <c r="M36">
        <v>334</v>
      </c>
      <c r="N36" t="str">
        <f>LOOKUP(M36,PlantillaPartidas!$A$2:$B$354)</f>
        <v>Servicios de capacitación</v>
      </c>
      <c r="O36" s="23">
        <v>11250</v>
      </c>
      <c r="P36" s="23">
        <v>11250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</row>
    <row r="37" spans="12:26" ht="15" customHeight="1" x14ac:dyDescent="0.25">
      <c r="L37">
        <v>1</v>
      </c>
      <c r="M37">
        <v>336</v>
      </c>
      <c r="N37" t="str">
        <f>LOOKUP(M37,PlantillaPartidas!$A$2:$B$354)</f>
        <v>Servicios de apoyo administrativo, traducción, fotocopiado e impresión</v>
      </c>
      <c r="O37" s="23">
        <v>1180650</v>
      </c>
      <c r="P37" s="23">
        <v>1380650</v>
      </c>
      <c r="Q37" s="23">
        <v>1375547.15</v>
      </c>
      <c r="R37" s="23">
        <v>1375547.15</v>
      </c>
      <c r="S37" s="23">
        <v>1375547.15</v>
      </c>
      <c r="T37" s="23">
        <v>1375547.15</v>
      </c>
      <c r="U37" s="23">
        <v>1375547.15</v>
      </c>
    </row>
    <row r="38" spans="12:26" ht="15" customHeight="1" x14ac:dyDescent="0.25">
      <c r="L38">
        <v>1</v>
      </c>
      <c r="M38">
        <v>338</v>
      </c>
      <c r="N38" t="str">
        <f>LOOKUP(M38,PlantillaPartidas!$A$2:$B$354)</f>
        <v>Servicios de vigilancia</v>
      </c>
      <c r="O38" s="23">
        <v>6752578.0800000001</v>
      </c>
      <c r="P38" s="23">
        <v>4041904</v>
      </c>
      <c r="Q38" s="23">
        <v>4041904</v>
      </c>
      <c r="R38" s="23">
        <v>4041904</v>
      </c>
      <c r="S38" s="23">
        <v>4041904</v>
      </c>
      <c r="T38" s="23">
        <v>4041904</v>
      </c>
      <c r="U38" s="23">
        <v>4041904</v>
      </c>
    </row>
    <row r="39" spans="12:26" ht="15" customHeight="1" x14ac:dyDescent="0.25">
      <c r="L39">
        <v>1</v>
      </c>
      <c r="M39">
        <v>339</v>
      </c>
      <c r="N39" t="str">
        <f>LOOKUP(M39,PlantillaPartidas!$A$2:$B$354)</f>
        <v>Servicios profesionales, científicos y técnicos integrales</v>
      </c>
      <c r="O39" s="23">
        <v>46656578</v>
      </c>
      <c r="P39" s="23">
        <v>100810540.52000001</v>
      </c>
      <c r="Q39" s="23">
        <v>99997958.390000001</v>
      </c>
      <c r="R39" s="23">
        <v>99997958.390000001</v>
      </c>
      <c r="S39" s="23">
        <v>99997958.390000001</v>
      </c>
      <c r="T39" s="23">
        <v>99997958.390000001</v>
      </c>
      <c r="U39" s="23">
        <v>99997958.390000001</v>
      </c>
      <c r="X39" s="19"/>
      <c r="Y39" s="19"/>
      <c r="Z39" s="19"/>
    </row>
    <row r="40" spans="12:26" ht="15" customHeight="1" x14ac:dyDescent="0.25">
      <c r="L40">
        <v>1</v>
      </c>
      <c r="M40">
        <v>345</v>
      </c>
      <c r="N40" t="str">
        <f>LOOKUP(M40,PlantillaPartidas!$A$2:$B$354)</f>
        <v>Seguro de bienes patrimoniales</v>
      </c>
      <c r="O40" s="23">
        <v>200200</v>
      </c>
      <c r="P40" s="23">
        <v>161029.91</v>
      </c>
      <c r="Q40" s="23">
        <v>161029.91</v>
      </c>
      <c r="R40" s="23">
        <v>161029.91</v>
      </c>
      <c r="S40" s="23">
        <v>161029.91</v>
      </c>
      <c r="T40" s="23">
        <v>161029.91</v>
      </c>
      <c r="U40" s="23">
        <v>161029.91</v>
      </c>
    </row>
    <row r="41" spans="12:26" ht="15" customHeight="1" x14ac:dyDescent="0.25">
      <c r="L41">
        <v>1</v>
      </c>
      <c r="M41">
        <v>351</v>
      </c>
      <c r="N41" t="str">
        <f>LOOKUP(M41,PlantillaPartidas!$A$2:$B$354)</f>
        <v>Conservación y mantenimiento menor de inmuebles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12:26" ht="15" customHeight="1" x14ac:dyDescent="0.25">
      <c r="L42">
        <v>1</v>
      </c>
      <c r="M42">
        <v>352</v>
      </c>
      <c r="N42" t="str">
        <f>LOOKUP(M42,PlantillaPartidas!$A$2:$B$354)</f>
        <v>Instalación, reparación y mantenimiento de mobiliario y equipo de administración, educacional y recreativo</v>
      </c>
      <c r="O42" s="23">
        <v>52200</v>
      </c>
      <c r="P42" s="23">
        <v>51852</v>
      </c>
      <c r="Q42" s="23">
        <v>51852</v>
      </c>
      <c r="R42" s="23">
        <v>51852</v>
      </c>
      <c r="S42" s="23">
        <v>51852</v>
      </c>
      <c r="T42" s="23">
        <v>51852</v>
      </c>
      <c r="U42" s="23">
        <v>51852</v>
      </c>
    </row>
    <row r="43" spans="12:26" ht="15" customHeight="1" x14ac:dyDescent="0.25">
      <c r="L43">
        <v>1</v>
      </c>
      <c r="M43">
        <v>354</v>
      </c>
      <c r="N43" t="str">
        <f>LOOKUP(M43,PlantillaPartidas!$A$2:$B$354)</f>
        <v>Instalación, reparación y mantenimiento de equipo e instrumental médico y de laboratorio</v>
      </c>
      <c r="O43" s="23">
        <v>0</v>
      </c>
      <c r="P43" s="23">
        <v>388200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</row>
    <row r="44" spans="12:26" ht="15" customHeight="1" x14ac:dyDescent="0.25">
      <c r="L44">
        <v>1</v>
      </c>
      <c r="M44">
        <v>355</v>
      </c>
      <c r="N44" t="str">
        <f>LOOKUP(M44,PlantillaPartidas!$A$2:$B$354)</f>
        <v>Reparación y mantenimiento de equipo de transporte</v>
      </c>
      <c r="O44" s="23">
        <v>549760</v>
      </c>
      <c r="P44" s="23">
        <v>569760</v>
      </c>
      <c r="Q44" s="23">
        <v>347477.34</v>
      </c>
      <c r="R44" s="23">
        <v>347477.34</v>
      </c>
      <c r="S44" s="23">
        <v>347477.34</v>
      </c>
      <c r="T44" s="23">
        <v>347477.34</v>
      </c>
      <c r="U44" s="23">
        <v>347477.34</v>
      </c>
    </row>
    <row r="45" spans="12:26" ht="15" customHeight="1" x14ac:dyDescent="0.25">
      <c r="L45">
        <v>1</v>
      </c>
      <c r="M45">
        <v>357</v>
      </c>
      <c r="N45" t="str">
        <f>LOOKUP(M45,PlantillaPartidas!$A$2:$B$354)</f>
        <v>Instalación, reparación y mantenimiento de maquinaria, otros equipos y herramienta</v>
      </c>
      <c r="O45" s="23">
        <v>800000</v>
      </c>
      <c r="P45" s="23">
        <v>800000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</row>
    <row r="46" spans="12:26" ht="15" customHeight="1" x14ac:dyDescent="0.25">
      <c r="L46">
        <v>1</v>
      </c>
      <c r="M46">
        <v>358</v>
      </c>
      <c r="N46" t="str">
        <f>LOOKUP(M46,PlantillaPartidas!$A$2:$B$354)</f>
        <v>Servicios de limpieza y manejo de desechos</v>
      </c>
      <c r="O46" s="23">
        <v>120000</v>
      </c>
      <c r="P46" s="23">
        <v>11442971.4</v>
      </c>
      <c r="Q46" s="23">
        <v>11442971.4</v>
      </c>
      <c r="R46" s="23">
        <v>11442971.4</v>
      </c>
      <c r="S46" s="23">
        <v>11442971.4</v>
      </c>
      <c r="T46" s="23">
        <v>11442971.4</v>
      </c>
      <c r="U46" s="23">
        <v>11442971.4</v>
      </c>
    </row>
    <row r="47" spans="12:26" ht="15" customHeight="1" x14ac:dyDescent="0.25">
      <c r="L47">
        <v>1</v>
      </c>
      <c r="M47">
        <v>359</v>
      </c>
      <c r="N47" t="str">
        <f>LOOKUP(M47,PlantillaPartidas!$A$2:$B$354)</f>
        <v>Servicios de jardinería y fumigación</v>
      </c>
      <c r="O47" s="23">
        <v>38000</v>
      </c>
      <c r="P47" s="23">
        <v>37990</v>
      </c>
      <c r="Q47" s="23">
        <v>37990</v>
      </c>
      <c r="R47" s="23">
        <v>37990</v>
      </c>
      <c r="S47" s="23">
        <v>37990</v>
      </c>
      <c r="T47" s="23">
        <v>37990</v>
      </c>
      <c r="U47" s="23">
        <v>37990</v>
      </c>
    </row>
    <row r="48" spans="12:26" ht="15" customHeight="1" x14ac:dyDescent="0.25">
      <c r="L48">
        <v>1</v>
      </c>
      <c r="M48">
        <v>361</v>
      </c>
      <c r="N48" t="str">
        <f>LOOKUP(M48,PlantillaPartidas!$A$2:$B$354)</f>
        <v>Difusión por radio, televisión y otros medios de mensajes sobre programas y actividades gubernamentales</v>
      </c>
      <c r="O48" s="23">
        <v>1540570.34</v>
      </c>
      <c r="P48" s="23">
        <v>1075650.3400000001</v>
      </c>
      <c r="Q48" s="23">
        <v>1075177.6000000001</v>
      </c>
      <c r="R48" s="23">
        <v>1075177.6000000001</v>
      </c>
      <c r="S48" s="23">
        <v>1075177.6000000001</v>
      </c>
      <c r="T48" s="23">
        <v>1075177.6000000001</v>
      </c>
      <c r="U48" s="23">
        <v>1075177.6000000001</v>
      </c>
    </row>
    <row r="49" spans="12:26" ht="15" customHeight="1" x14ac:dyDescent="0.25">
      <c r="L49">
        <v>1</v>
      </c>
      <c r="M49">
        <v>371</v>
      </c>
      <c r="N49" t="str">
        <f>LOOKUP(M49,PlantillaPartidas!$A$2:$B$354)</f>
        <v>Pasajes aéreos</v>
      </c>
      <c r="O49" s="23">
        <v>440000</v>
      </c>
      <c r="P49" s="23">
        <v>660000</v>
      </c>
      <c r="Q49" s="23">
        <v>587683.65</v>
      </c>
      <c r="R49" s="23">
        <v>587683.65</v>
      </c>
      <c r="S49" s="23">
        <v>587683.65</v>
      </c>
      <c r="T49" s="23">
        <v>587683.65</v>
      </c>
      <c r="U49" s="23">
        <v>587683.65</v>
      </c>
    </row>
    <row r="50" spans="12:26" ht="15" customHeight="1" x14ac:dyDescent="0.25">
      <c r="L50">
        <v>1</v>
      </c>
      <c r="M50">
        <v>372</v>
      </c>
      <c r="N50" t="str">
        <f>LOOKUP(M50,PlantillaPartidas!$A$2:$B$354)</f>
        <v>Pasajes terrestres</v>
      </c>
      <c r="O50" s="23">
        <v>11972</v>
      </c>
      <c r="P50" s="23">
        <v>103952</v>
      </c>
      <c r="Q50" s="23">
        <v>17885.919999999998</v>
      </c>
      <c r="R50" s="23">
        <v>17885.919999999998</v>
      </c>
      <c r="S50" s="23">
        <v>17885.919999999998</v>
      </c>
      <c r="T50" s="23">
        <v>17885.919999999998</v>
      </c>
      <c r="U50" s="23">
        <v>17885.919999999998</v>
      </c>
    </row>
    <row r="51" spans="12:26" ht="15" customHeight="1" x14ac:dyDescent="0.25">
      <c r="L51">
        <v>1</v>
      </c>
      <c r="M51">
        <v>375</v>
      </c>
      <c r="N51" t="str">
        <f>LOOKUP(M51,PlantillaPartidas!$A$2:$B$354)</f>
        <v>Viáticos en el país</v>
      </c>
      <c r="O51" s="23">
        <v>4808800</v>
      </c>
      <c r="P51" s="23">
        <v>4599327.68</v>
      </c>
      <c r="Q51" s="23">
        <v>3686504.54</v>
      </c>
      <c r="R51" s="23">
        <v>3686504.54</v>
      </c>
      <c r="S51" s="23">
        <v>3686504.54</v>
      </c>
      <c r="T51" s="23">
        <v>3686504.54</v>
      </c>
      <c r="U51" s="23">
        <v>3686504.54</v>
      </c>
      <c r="X51" s="19"/>
      <c r="Y51" s="19"/>
      <c r="Z51" s="19"/>
    </row>
    <row r="52" spans="12:26" ht="14.25" customHeight="1" x14ac:dyDescent="0.25">
      <c r="L52">
        <v>1</v>
      </c>
      <c r="M52">
        <v>379</v>
      </c>
      <c r="N52" t="str">
        <f>LOOKUP(M52,PlantillaPartidas!$A$2:$B$354)</f>
        <v>Otros servicios de traslado y hospedaje</v>
      </c>
      <c r="O52" s="23">
        <v>4681773.55</v>
      </c>
      <c r="P52" s="23">
        <v>4681773.55</v>
      </c>
      <c r="Q52" s="23">
        <v>3185750</v>
      </c>
      <c r="R52" s="23">
        <v>3185750</v>
      </c>
      <c r="S52" s="23">
        <v>3185750</v>
      </c>
      <c r="T52" s="23">
        <v>3185750</v>
      </c>
      <c r="U52" s="23">
        <v>3185750</v>
      </c>
    </row>
    <row r="53" spans="12:26" ht="15" customHeight="1" x14ac:dyDescent="0.25">
      <c r="L53">
        <v>1</v>
      </c>
      <c r="M53">
        <v>383</v>
      </c>
      <c r="N53" t="str">
        <f>LOOKUP(M53,PlantillaPartidas!$A$2:$B$354)</f>
        <v>Congresos y convenciones</v>
      </c>
      <c r="O53" s="23">
        <v>810000</v>
      </c>
      <c r="P53" s="23">
        <v>610000</v>
      </c>
      <c r="Q53" s="23">
        <v>609324.80000000005</v>
      </c>
      <c r="R53" s="23">
        <v>609324.80000000005</v>
      </c>
      <c r="S53" s="23">
        <v>609324.80000000005</v>
      </c>
      <c r="T53" s="23">
        <v>609324.80000000005</v>
      </c>
      <c r="U53" s="23">
        <v>609324.80000000005</v>
      </c>
    </row>
    <row r="54" spans="12:26" ht="15" customHeight="1" x14ac:dyDescent="0.25">
      <c r="L54">
        <v>1</v>
      </c>
      <c r="M54">
        <v>392</v>
      </c>
      <c r="N54" t="str">
        <f>LOOKUP(M54,PlantillaPartidas!$A$2:$B$354)</f>
        <v>Impuestos y derechos</v>
      </c>
      <c r="O54" s="23">
        <v>218450</v>
      </c>
      <c r="P54" s="23">
        <v>218450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12:26" ht="15" customHeight="1" x14ac:dyDescent="0.25">
      <c r="L55">
        <v>1</v>
      </c>
      <c r="M55">
        <v>441</v>
      </c>
      <c r="N55" t="str">
        <f>LOOKUP(M55,PlantillaPartidas!$A$2:$B$354)</f>
        <v>Ayudas sociales a personas</v>
      </c>
      <c r="O55" s="23">
        <v>24991683.300000001</v>
      </c>
      <c r="P55" s="23">
        <v>27187262.150000002</v>
      </c>
      <c r="Q55" s="23">
        <v>23389500</v>
      </c>
      <c r="R55" s="23">
        <v>23389500</v>
      </c>
      <c r="S55" s="23">
        <v>23389500</v>
      </c>
      <c r="T55" s="23">
        <v>23389500</v>
      </c>
      <c r="U55" s="23">
        <v>23389500</v>
      </c>
    </row>
    <row r="56" spans="12:26" ht="15" customHeight="1" x14ac:dyDescent="0.25">
      <c r="L56">
        <v>2</v>
      </c>
      <c r="M56">
        <v>511</v>
      </c>
      <c r="N56" t="str">
        <f>LOOKUP(M56,PlantillaPartidas!$A$2:$B$354)</f>
        <v>Muebles de oficina y estantería</v>
      </c>
      <c r="O56" s="23">
        <v>600000</v>
      </c>
      <c r="P56" s="23">
        <v>598194.55000000005</v>
      </c>
      <c r="Q56" s="23">
        <v>598194.55000000005</v>
      </c>
      <c r="R56" s="23">
        <v>598194.55000000005</v>
      </c>
      <c r="S56" s="23">
        <v>598194.55000000005</v>
      </c>
      <c r="T56" s="23">
        <v>598194.55000000005</v>
      </c>
      <c r="U56" s="23">
        <v>598194.55000000005</v>
      </c>
    </row>
    <row r="57" spans="12:26" ht="15" customHeight="1" x14ac:dyDescent="0.25">
      <c r="L57">
        <v>2</v>
      </c>
      <c r="M57">
        <v>515</v>
      </c>
      <c r="N57" t="str">
        <f>LOOKUP(M57,PlantillaPartidas!$A$2:$B$354)</f>
        <v>Equipo de cómputo y de tecnologías de la información</v>
      </c>
      <c r="O57" s="23">
        <v>85000</v>
      </c>
      <c r="P57" s="23">
        <v>84738</v>
      </c>
      <c r="Q57" s="23">
        <v>84738</v>
      </c>
      <c r="R57" s="23">
        <v>84738</v>
      </c>
      <c r="S57" s="23">
        <v>84738</v>
      </c>
      <c r="T57" s="23">
        <v>84738</v>
      </c>
      <c r="U57" s="23">
        <v>84738</v>
      </c>
    </row>
    <row r="58" spans="12:26" ht="15" customHeight="1" x14ac:dyDescent="0.25">
      <c r="L58">
        <v>2</v>
      </c>
      <c r="M58">
        <v>519</v>
      </c>
      <c r="N58" t="str">
        <f>LOOKUP(M58,PlantillaPartidas!$A$2:$B$354)</f>
        <v>Otros mobiliarios y equipos de administración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</row>
    <row r="59" spans="12:26" ht="15" customHeight="1" x14ac:dyDescent="0.25">
      <c r="L59">
        <v>2</v>
      </c>
      <c r="M59">
        <v>531</v>
      </c>
      <c r="N59" t="str">
        <f>LOOKUP(M59,PlantillaPartidas!$A$2:$B$354)</f>
        <v>Equipo médico y de laboratorio</v>
      </c>
      <c r="O59" s="23">
        <v>16077.6</v>
      </c>
      <c r="P59" s="23">
        <v>16077.6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</row>
    <row r="60" spans="12:26" ht="15" customHeight="1" x14ac:dyDescent="0.25">
      <c r="L60">
        <v>2</v>
      </c>
      <c r="M60">
        <v>532</v>
      </c>
      <c r="N60" t="str">
        <f>LOOKUP(M60,PlantillaPartidas!$A$2:$B$354)</f>
        <v>Instrumental médico y de laboratorio</v>
      </c>
      <c r="O60" s="23">
        <v>416070</v>
      </c>
      <c r="P60" s="23">
        <v>416070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</row>
    <row r="61" spans="12:26" ht="15" customHeight="1" x14ac:dyDescent="0.25">
      <c r="L61">
        <v>2</v>
      </c>
      <c r="M61">
        <v>565</v>
      </c>
      <c r="N61" t="str">
        <f>LOOKUP(M61,PlantillaPartidas!$A$2:$B$354)</f>
        <v>Equipo de comunicación y telecomunicación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12:26" ht="15" customHeight="1" x14ac:dyDescent="0.25">
      <c r="L62">
        <v>2</v>
      </c>
      <c r="M62">
        <v>566</v>
      </c>
      <c r="N62" t="str">
        <f>LOOKUP(M62,PlantillaPartidas!$A$2:$B$354)</f>
        <v>Equipos de generación eléctrica, aparatos y accesorios eléctricos</v>
      </c>
      <c r="O62" s="23">
        <v>10000</v>
      </c>
      <c r="P62" s="23">
        <v>9674.4</v>
      </c>
      <c r="Q62" s="23">
        <v>9674.4</v>
      </c>
      <c r="R62" s="23">
        <v>9674.4</v>
      </c>
      <c r="S62" s="23">
        <v>9674.4</v>
      </c>
      <c r="T62" s="23">
        <v>9674.4</v>
      </c>
      <c r="U62" s="23">
        <v>9674.4</v>
      </c>
    </row>
    <row r="63" spans="12:26" ht="15" customHeight="1" x14ac:dyDescent="0.25">
      <c r="O63" s="21"/>
      <c r="P63" s="21"/>
      <c r="Q63" s="21"/>
      <c r="R63" s="21"/>
      <c r="S63" s="21"/>
      <c r="T63" s="21"/>
      <c r="U63" s="21"/>
    </row>
    <row r="64" spans="12:26" ht="15" customHeight="1" x14ac:dyDescent="0.25">
      <c r="Q64" s="21"/>
      <c r="R64" s="21"/>
      <c r="S64" s="21"/>
      <c r="T64" s="21"/>
      <c r="U64" s="21"/>
      <c r="W64" s="2"/>
    </row>
    <row r="65" spans="16:21" ht="15" customHeight="1" x14ac:dyDescent="0.25">
      <c r="Q65" s="21"/>
    </row>
    <row r="67" spans="16:21" ht="15" customHeight="1" x14ac:dyDescent="0.25">
      <c r="P67" s="1"/>
      <c r="R67" s="1"/>
      <c r="S67" s="1"/>
      <c r="T67" s="1"/>
      <c r="U67" s="1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58" fitToHeight="1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2016</vt:lpstr>
      <vt:lpstr>PlantillaGastos</vt:lpstr>
      <vt:lpstr>PlantillaPartidas</vt:lpstr>
      <vt:lpstr>Entidad</vt:lpstr>
      <vt:lpstr>'2016'!Área_de_impresión</vt:lpstr>
      <vt:lpstr>comboGasto</vt:lpstr>
      <vt:lpstr>comboPartida</vt:lpstr>
      <vt:lpstr>'2016'!Títulos_a_imprimir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2016-07-13T21:18:07Z</cp:lastPrinted>
  <dcterms:created xsi:type="dcterms:W3CDTF">2013-05-23T22:01:54Z</dcterms:created>
  <dcterms:modified xsi:type="dcterms:W3CDTF">2018-12-14T21:57:11Z</dcterms:modified>
</cp:coreProperties>
</file>